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driksons" sheetId="1" r:id="rId1"/>
    <sheet name="PRODUCTS_STYLES_ANR_REF" sheetId="2" state="hidden" r:id="rId2"/>
  </sheets>
  <definedNames>
    <definedName name="_xlnm._FilterDatabase" localSheetId="0" hidden="1">Didriksons!$A$5:$AK$136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5" i="1" l="1"/>
  <c r="AJ136" i="1"/>
  <c r="AG135" i="1"/>
  <c r="AI135" i="1" s="1"/>
  <c r="AK135" i="1" s="1"/>
  <c r="AG136" i="1"/>
  <c r="AI136" i="1" s="1"/>
  <c r="AK136" i="1" s="1"/>
  <c r="AG134" i="1"/>
  <c r="AI134" i="1" s="1"/>
  <c r="AK134" i="1" s="1"/>
  <c r="AJ134" i="1"/>
  <c r="AG7" i="1" l="1"/>
  <c r="AG8" i="1"/>
  <c r="AG9" i="1"/>
  <c r="AG10" i="1"/>
  <c r="AI10" i="1" s="1"/>
  <c r="AG11" i="1"/>
  <c r="AI11" i="1" s="1"/>
  <c r="AG12" i="1"/>
  <c r="AI12" i="1" s="1"/>
  <c r="AG13" i="1"/>
  <c r="AG14" i="1"/>
  <c r="AG15" i="1"/>
  <c r="AG16" i="1"/>
  <c r="AG17" i="1"/>
  <c r="AG18" i="1"/>
  <c r="AI18" i="1" s="1"/>
  <c r="AG19" i="1"/>
  <c r="AI19" i="1" s="1"/>
  <c r="AG20" i="1"/>
  <c r="AI20" i="1" s="1"/>
  <c r="AG21" i="1"/>
  <c r="AG22" i="1"/>
  <c r="AG23" i="1"/>
  <c r="AG24" i="1"/>
  <c r="AG25" i="1"/>
  <c r="AG26" i="1"/>
  <c r="AI26" i="1" s="1"/>
  <c r="AG27" i="1"/>
  <c r="AI27" i="1" s="1"/>
  <c r="AG28" i="1"/>
  <c r="AI28" i="1" s="1"/>
  <c r="AG29" i="1"/>
  <c r="AG30" i="1"/>
  <c r="AG31" i="1"/>
  <c r="AG32" i="1"/>
  <c r="AG33" i="1"/>
  <c r="AG34" i="1"/>
  <c r="AI34" i="1" s="1"/>
  <c r="AG35" i="1"/>
  <c r="AI35" i="1" s="1"/>
  <c r="AG36" i="1"/>
  <c r="AG37" i="1"/>
  <c r="AG38" i="1"/>
  <c r="AG39" i="1"/>
  <c r="AG40" i="1"/>
  <c r="AG41" i="1"/>
  <c r="AG42" i="1"/>
  <c r="AI42" i="1" s="1"/>
  <c r="AG43" i="1"/>
  <c r="AI43" i="1" s="1"/>
  <c r="AG44" i="1"/>
  <c r="AI44" i="1" s="1"/>
  <c r="AG45" i="1"/>
  <c r="AG46" i="1"/>
  <c r="AG47" i="1"/>
  <c r="AG48" i="1"/>
  <c r="AG49" i="1"/>
  <c r="AG50" i="1"/>
  <c r="AI50" i="1" s="1"/>
  <c r="AG51" i="1"/>
  <c r="AI51" i="1" s="1"/>
  <c r="AG52" i="1"/>
  <c r="AG53" i="1"/>
  <c r="AG54" i="1"/>
  <c r="AG55" i="1"/>
  <c r="AG56" i="1"/>
  <c r="AG57" i="1"/>
  <c r="AG58" i="1"/>
  <c r="AI58" i="1" s="1"/>
  <c r="AG59" i="1"/>
  <c r="AI59" i="1" s="1"/>
  <c r="AG60" i="1"/>
  <c r="AG61" i="1"/>
  <c r="AG62" i="1"/>
  <c r="AG63" i="1"/>
  <c r="AG64" i="1"/>
  <c r="AG65" i="1"/>
  <c r="AG66" i="1"/>
  <c r="AI66" i="1" s="1"/>
  <c r="AG67" i="1"/>
  <c r="AI67" i="1" s="1"/>
  <c r="AG68" i="1"/>
  <c r="AG69" i="1"/>
  <c r="AG70" i="1"/>
  <c r="AG71" i="1"/>
  <c r="AG72" i="1"/>
  <c r="AG73" i="1"/>
  <c r="AG74" i="1"/>
  <c r="AI74" i="1" s="1"/>
  <c r="AG75" i="1"/>
  <c r="AI75" i="1" s="1"/>
  <c r="AG76" i="1"/>
  <c r="AG77" i="1"/>
  <c r="AG78" i="1"/>
  <c r="AG79" i="1"/>
  <c r="AG80" i="1"/>
  <c r="AG81" i="1"/>
  <c r="AG82" i="1"/>
  <c r="AI82" i="1" s="1"/>
  <c r="AG83" i="1"/>
  <c r="AI83" i="1" s="1"/>
  <c r="AG84" i="1"/>
  <c r="AI84" i="1" s="1"/>
  <c r="AG85" i="1"/>
  <c r="AG86" i="1"/>
  <c r="AG87" i="1"/>
  <c r="AG88" i="1"/>
  <c r="AG89" i="1"/>
  <c r="AG90" i="1"/>
  <c r="AI90" i="1" s="1"/>
  <c r="AG91" i="1"/>
  <c r="AI91" i="1" s="1"/>
  <c r="AG92" i="1"/>
  <c r="AI92" i="1" s="1"/>
  <c r="AG93" i="1"/>
  <c r="AG94" i="1"/>
  <c r="AG95" i="1"/>
  <c r="AG96" i="1"/>
  <c r="AG97" i="1"/>
  <c r="AG98" i="1"/>
  <c r="AI98" i="1" s="1"/>
  <c r="AG99" i="1"/>
  <c r="AI99" i="1" s="1"/>
  <c r="AG100" i="1"/>
  <c r="AG101" i="1"/>
  <c r="AG102" i="1"/>
  <c r="AG103" i="1"/>
  <c r="AG104" i="1"/>
  <c r="AG105" i="1"/>
  <c r="AG106" i="1"/>
  <c r="AI106" i="1" s="1"/>
  <c r="AG107" i="1"/>
  <c r="AI107" i="1" s="1"/>
  <c r="AG108" i="1"/>
  <c r="AI108" i="1" s="1"/>
  <c r="AG109" i="1"/>
  <c r="AG110" i="1"/>
  <c r="AG111" i="1"/>
  <c r="AG112" i="1"/>
  <c r="AG113" i="1"/>
  <c r="AG114" i="1"/>
  <c r="AI114" i="1" s="1"/>
  <c r="AG115" i="1"/>
  <c r="AI115" i="1" s="1"/>
  <c r="AG116" i="1"/>
  <c r="AI116" i="1" s="1"/>
  <c r="AG117" i="1"/>
  <c r="AG118" i="1"/>
  <c r="AG119" i="1"/>
  <c r="AG120" i="1"/>
  <c r="AG121" i="1"/>
  <c r="AG122" i="1"/>
  <c r="AI122" i="1" s="1"/>
  <c r="AG123" i="1"/>
  <c r="AI123" i="1" s="1"/>
  <c r="AG124" i="1"/>
  <c r="AI124" i="1" s="1"/>
  <c r="AG125" i="1"/>
  <c r="AG126" i="1"/>
  <c r="AG127" i="1"/>
  <c r="AG128" i="1"/>
  <c r="AG129" i="1"/>
  <c r="AG130" i="1"/>
  <c r="AI130" i="1" s="1"/>
  <c r="AG131" i="1"/>
  <c r="AI131" i="1" s="1"/>
  <c r="AG132" i="1"/>
  <c r="AG133" i="1"/>
  <c r="AG6" i="1"/>
  <c r="AG4" i="1" l="1"/>
  <c r="AI132" i="1"/>
  <c r="AK132" i="1" s="1"/>
  <c r="AI100" i="1"/>
  <c r="AK100" i="1" s="1"/>
  <c r="AI76" i="1"/>
  <c r="AI68" i="1"/>
  <c r="AK68" i="1" s="1"/>
  <c r="AI60" i="1"/>
  <c r="AK60" i="1" s="1"/>
  <c r="AI52" i="1"/>
  <c r="AK52" i="1" s="1"/>
  <c r="AI36" i="1"/>
  <c r="AK36" i="1" s="1"/>
  <c r="AI129" i="1"/>
  <c r="AK129" i="1" s="1"/>
  <c r="AI121" i="1"/>
  <c r="AI113" i="1"/>
  <c r="AK113" i="1" s="1"/>
  <c r="AI105" i="1"/>
  <c r="AI97" i="1"/>
  <c r="AK97" i="1" s="1"/>
  <c r="AI89" i="1"/>
  <c r="AK89" i="1" s="1"/>
  <c r="AI81" i="1"/>
  <c r="AK81" i="1" s="1"/>
  <c r="AI73" i="1"/>
  <c r="AK73" i="1" s="1"/>
  <c r="AI65" i="1"/>
  <c r="AK65" i="1" s="1"/>
  <c r="AI57" i="1"/>
  <c r="AK57" i="1" s="1"/>
  <c r="AI49" i="1"/>
  <c r="AK49" i="1" s="1"/>
  <c r="AI41" i="1"/>
  <c r="AK41" i="1" s="1"/>
  <c r="AI33" i="1"/>
  <c r="AK33" i="1" s="1"/>
  <c r="AI25" i="1"/>
  <c r="AK25" i="1" s="1"/>
  <c r="AI17" i="1"/>
  <c r="AI9" i="1"/>
  <c r="AI128" i="1"/>
  <c r="AK128" i="1" s="1"/>
  <c r="AI120" i="1"/>
  <c r="AK120" i="1" s="1"/>
  <c r="AI112" i="1"/>
  <c r="AI104" i="1"/>
  <c r="AK104" i="1" s="1"/>
  <c r="AI96" i="1"/>
  <c r="AK96" i="1" s="1"/>
  <c r="AI88" i="1"/>
  <c r="AK88" i="1" s="1"/>
  <c r="AI80" i="1"/>
  <c r="AK80" i="1" s="1"/>
  <c r="AI72" i="1"/>
  <c r="AK72" i="1" s="1"/>
  <c r="AI64" i="1"/>
  <c r="AK64" i="1" s="1"/>
  <c r="AI56" i="1"/>
  <c r="AI48" i="1"/>
  <c r="AI40" i="1"/>
  <c r="AK40" i="1" s="1"/>
  <c r="AI32" i="1"/>
  <c r="AK32" i="1" s="1"/>
  <c r="AI24" i="1"/>
  <c r="AK24" i="1" s="1"/>
  <c r="AI16" i="1"/>
  <c r="AI8" i="1"/>
  <c r="AI127" i="1"/>
  <c r="AK127" i="1" s="1"/>
  <c r="AI119" i="1"/>
  <c r="AK119" i="1" s="1"/>
  <c r="AI111" i="1"/>
  <c r="AK111" i="1" s="1"/>
  <c r="AI103" i="1"/>
  <c r="AK103" i="1" s="1"/>
  <c r="AI95" i="1"/>
  <c r="AK95" i="1" s="1"/>
  <c r="AI87" i="1"/>
  <c r="AK87" i="1" s="1"/>
  <c r="AI79" i="1"/>
  <c r="AK79" i="1" s="1"/>
  <c r="AI71" i="1"/>
  <c r="AK71" i="1" s="1"/>
  <c r="AI63" i="1"/>
  <c r="AK63" i="1" s="1"/>
  <c r="AI55" i="1"/>
  <c r="AK55" i="1" s="1"/>
  <c r="AI47" i="1"/>
  <c r="AK47" i="1" s="1"/>
  <c r="AI39" i="1"/>
  <c r="AK39" i="1" s="1"/>
  <c r="AI31" i="1"/>
  <c r="AK31" i="1" s="1"/>
  <c r="AI23" i="1"/>
  <c r="AK23" i="1" s="1"/>
  <c r="AI15" i="1"/>
  <c r="AI7" i="1"/>
  <c r="AI6" i="1"/>
  <c r="AI118" i="1"/>
  <c r="AK118" i="1" s="1"/>
  <c r="AI110" i="1"/>
  <c r="AI102" i="1"/>
  <c r="AK102" i="1" s="1"/>
  <c r="AI94" i="1"/>
  <c r="AK94" i="1" s="1"/>
  <c r="AI86" i="1"/>
  <c r="AK86" i="1" s="1"/>
  <c r="AI78" i="1"/>
  <c r="AK78" i="1" s="1"/>
  <c r="AI70" i="1"/>
  <c r="AK70" i="1" s="1"/>
  <c r="AI62" i="1"/>
  <c r="AK62" i="1" s="1"/>
  <c r="AI54" i="1"/>
  <c r="AK54" i="1" s="1"/>
  <c r="AI46" i="1"/>
  <c r="AK46" i="1" s="1"/>
  <c r="AI38" i="1"/>
  <c r="AK38" i="1" s="1"/>
  <c r="AI30" i="1"/>
  <c r="AK30" i="1" s="1"/>
  <c r="AI22" i="1"/>
  <c r="AK22" i="1" s="1"/>
  <c r="AI14" i="1"/>
  <c r="AI133" i="1"/>
  <c r="AK133" i="1" s="1"/>
  <c r="AI125" i="1"/>
  <c r="AK125" i="1" s="1"/>
  <c r="AI117" i="1"/>
  <c r="AK117" i="1" s="1"/>
  <c r="AI109" i="1"/>
  <c r="AI101" i="1"/>
  <c r="AK101" i="1" s="1"/>
  <c r="AI93" i="1"/>
  <c r="AK93" i="1" s="1"/>
  <c r="AI85" i="1"/>
  <c r="AK85" i="1" s="1"/>
  <c r="AI77" i="1"/>
  <c r="AK77" i="1" s="1"/>
  <c r="AI69" i="1"/>
  <c r="AK69" i="1" s="1"/>
  <c r="AI61" i="1"/>
  <c r="AK61" i="1" s="1"/>
  <c r="AI53" i="1"/>
  <c r="AK53" i="1" s="1"/>
  <c r="AI45" i="1"/>
  <c r="AI37" i="1"/>
  <c r="AK37" i="1" s="1"/>
  <c r="AI29" i="1"/>
  <c r="AK29" i="1" s="1"/>
  <c r="AI21" i="1"/>
  <c r="AK21" i="1" s="1"/>
  <c r="AI13" i="1"/>
  <c r="AI126" i="1"/>
  <c r="AK126" i="1" s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6" i="1"/>
  <c r="AK16" i="1" s="1"/>
  <c r="AJ15" i="1"/>
  <c r="AK15" i="1" s="1"/>
  <c r="AJ14" i="1"/>
  <c r="AK14" i="1" s="1"/>
  <c r="AJ13" i="1"/>
  <c r="AK13" i="1" s="1"/>
  <c r="AJ12" i="1"/>
  <c r="AK12" i="1" s="1"/>
  <c r="AJ11" i="1"/>
  <c r="AK11" i="1" s="1"/>
  <c r="AJ10" i="1"/>
  <c r="AK10" i="1" s="1"/>
  <c r="AJ9" i="1"/>
  <c r="AK9" i="1" s="1"/>
  <c r="AJ8" i="1"/>
  <c r="AK8" i="1" s="1"/>
  <c r="AJ7" i="1"/>
  <c r="AK7" i="1" s="1"/>
  <c r="AJ6" i="1"/>
  <c r="AK6" i="1" s="1"/>
  <c r="AK18" i="1"/>
  <c r="AK19" i="1"/>
  <c r="AK20" i="1"/>
  <c r="AK26" i="1"/>
  <c r="AK27" i="1"/>
  <c r="AK28" i="1"/>
  <c r="AK34" i="1"/>
  <c r="AK35" i="1"/>
  <c r="AK42" i="1"/>
  <c r="AK43" i="1"/>
  <c r="AK44" i="1"/>
  <c r="AK45" i="1"/>
  <c r="AK48" i="1"/>
  <c r="AK50" i="1"/>
  <c r="AK51" i="1"/>
  <c r="AK56" i="1"/>
  <c r="AK58" i="1"/>
  <c r="AK59" i="1"/>
  <c r="AK66" i="1"/>
  <c r="AK67" i="1"/>
  <c r="AK74" i="1"/>
  <c r="AK75" i="1"/>
  <c r="AK76" i="1"/>
  <c r="AK82" i="1"/>
  <c r="AK83" i="1"/>
  <c r="AK84" i="1"/>
  <c r="AK90" i="1"/>
  <c r="AK91" i="1"/>
  <c r="AK92" i="1"/>
  <c r="AK98" i="1"/>
  <c r="AK99" i="1"/>
  <c r="AK105" i="1"/>
  <c r="AK106" i="1"/>
  <c r="AK107" i="1"/>
  <c r="AK108" i="1"/>
  <c r="AK109" i="1"/>
  <c r="AK110" i="1"/>
  <c r="AK112" i="1"/>
  <c r="AK114" i="1"/>
  <c r="AK115" i="1"/>
  <c r="AK116" i="1"/>
  <c r="AK121" i="1"/>
  <c r="AK122" i="1"/>
  <c r="AK123" i="1"/>
  <c r="AK124" i="1"/>
  <c r="AK130" i="1"/>
  <c r="AK131" i="1"/>
  <c r="AK4" i="1" l="1"/>
  <c r="AI4" i="1"/>
</calcChain>
</file>

<file path=xl/sharedStrings.xml><?xml version="1.0" encoding="utf-8"?>
<sst xmlns="http://schemas.openxmlformats.org/spreadsheetml/2006/main" count="1848" uniqueCount="922">
  <si>
    <t>AVON WNS JKT</t>
  </si>
  <si>
    <t>501442-070</t>
  </si>
  <si>
    <t>36</t>
  </si>
  <si>
    <t>38</t>
  </si>
  <si>
    <t>40</t>
  </si>
  <si>
    <t>42</t>
  </si>
  <si>
    <t>Fuchsia</t>
  </si>
  <si>
    <t>501442-070--36</t>
  </si>
  <si>
    <t>501442-070--38</t>
  </si>
  <si>
    <t>501442-070--40</t>
  </si>
  <si>
    <t>501442-070--42</t>
  </si>
  <si>
    <t>S</t>
  </si>
  <si>
    <t>M</t>
  </si>
  <si>
    <t>L</t>
  </si>
  <si>
    <t>XL</t>
  </si>
  <si>
    <t>XXL</t>
  </si>
  <si>
    <t>501660-108-004</t>
  </si>
  <si>
    <t>501660-108-005</t>
  </si>
  <si>
    <t>501660-108-006</t>
  </si>
  <si>
    <t>501660-108-007</t>
  </si>
  <si>
    <t>501660-108-008</t>
  </si>
  <si>
    <t>BLENDA WNS JKT</t>
  </si>
  <si>
    <t>503609-000</t>
  </si>
  <si>
    <t>No colour</t>
  </si>
  <si>
    <t>503609-000--34</t>
  </si>
  <si>
    <t>503609-000--36</t>
  </si>
  <si>
    <t>503609-000--38</t>
  </si>
  <si>
    <t>503609-000--40</t>
  </si>
  <si>
    <t>503609-000--42</t>
  </si>
  <si>
    <t>503609-000--44</t>
  </si>
  <si>
    <t>LIV WNS SHORTS</t>
  </si>
  <si>
    <t>503623-060</t>
  </si>
  <si>
    <t>Black</t>
  </si>
  <si>
    <t>503623-060--44</t>
  </si>
  <si>
    <t>503623-060--46</t>
  </si>
  <si>
    <t>503623-060--48</t>
  </si>
  <si>
    <t>503623-999</t>
  </si>
  <si>
    <t>Dark Night Blue</t>
  </si>
  <si>
    <t>503623-999--34</t>
  </si>
  <si>
    <t>503623-999--44</t>
  </si>
  <si>
    <t>503623-999--46</t>
  </si>
  <si>
    <t>503623-999--48</t>
  </si>
  <si>
    <t>THELMA WNS PARKA 6</t>
  </si>
  <si>
    <t>503812-300</t>
  </si>
  <si>
    <t>Deep Green</t>
  </si>
  <si>
    <t>503812-300--50</t>
  </si>
  <si>
    <t>503812-300--52</t>
  </si>
  <si>
    <t>503812-463</t>
  </si>
  <si>
    <t>Pomme Red</t>
  </si>
  <si>
    <t>503812-463--50</t>
  </si>
  <si>
    <t>503812-463--52</t>
  </si>
  <si>
    <t>503812-999</t>
  </si>
  <si>
    <t>503812-999--50</t>
  </si>
  <si>
    <t>503812-999--52</t>
  </si>
  <si>
    <t>HILMER USX PARKA L</t>
  </si>
  <si>
    <t>503819-469</t>
  </si>
  <si>
    <t>L/XL</t>
  </si>
  <si>
    <t>Dry Pistage</t>
  </si>
  <si>
    <t>503819-469-025</t>
  </si>
  <si>
    <t>ANNI WNS JKT</t>
  </si>
  <si>
    <t>503879-303</t>
  </si>
  <si>
    <t>32/34</t>
  </si>
  <si>
    <t>36/38</t>
  </si>
  <si>
    <t>40/42</t>
  </si>
  <si>
    <t>Peacock green</t>
  </si>
  <si>
    <t>503879-303-906</t>
  </si>
  <si>
    <t>503879-303-907</t>
  </si>
  <si>
    <t>503879-303-908</t>
  </si>
  <si>
    <t>503879-426</t>
  </si>
  <si>
    <t>44/46</t>
  </si>
  <si>
    <t>Cloud White</t>
  </si>
  <si>
    <t>503879-426-908</t>
  </si>
  <si>
    <t>503879-426-909</t>
  </si>
  <si>
    <t>ANDREA WNS PARKA</t>
  </si>
  <si>
    <t>503880-303</t>
  </si>
  <si>
    <t>503880-303-906</t>
  </si>
  <si>
    <t>503880-303-907</t>
  </si>
  <si>
    <t>503880-303-908</t>
  </si>
  <si>
    <t>503880-426</t>
  </si>
  <si>
    <t>503880-426-909</t>
  </si>
  <si>
    <t>AMINA WNS PARKA</t>
  </si>
  <si>
    <t>503881-060</t>
  </si>
  <si>
    <t>503881-060--50</t>
  </si>
  <si>
    <t>503881-060--52</t>
  </si>
  <si>
    <t>503881-300</t>
  </si>
  <si>
    <t>503881-300--50</t>
  </si>
  <si>
    <t>503881-300--52</t>
  </si>
  <si>
    <t>503881-467</t>
  </si>
  <si>
    <t>Pecan</t>
  </si>
  <si>
    <t>503881-467--50</t>
  </si>
  <si>
    <t>503881-467--52</t>
  </si>
  <si>
    <t>LOVA WNS COAT L 4</t>
  </si>
  <si>
    <t>504026-021</t>
  </si>
  <si>
    <t>Foggy Blue</t>
  </si>
  <si>
    <t>504026-021--46</t>
  </si>
  <si>
    <t>504026-397</t>
  </si>
  <si>
    <t>Light Beige</t>
  </si>
  <si>
    <t>504026-397--44</t>
  </si>
  <si>
    <t>504026-397--46</t>
  </si>
  <si>
    <t>504026-999</t>
  </si>
  <si>
    <t>504026-999--46</t>
  </si>
  <si>
    <t>504027-060-004</t>
  </si>
  <si>
    <t>Canvas Green</t>
  </si>
  <si>
    <t>504027-692-004</t>
  </si>
  <si>
    <t>504027-692-005</t>
  </si>
  <si>
    <t>SERENA WNS PARKA L</t>
  </si>
  <si>
    <t>504029-683</t>
  </si>
  <si>
    <t>Silver White</t>
  </si>
  <si>
    <t>504029-683-906</t>
  </si>
  <si>
    <t>504029-683-907</t>
  </si>
  <si>
    <t>504029-683-908</t>
  </si>
  <si>
    <t>504029-683-909</t>
  </si>
  <si>
    <t>504029-691</t>
  </si>
  <si>
    <t>Soft Green</t>
  </si>
  <si>
    <t>504029-691-906</t>
  </si>
  <si>
    <t>504029-691-907</t>
  </si>
  <si>
    <t>504029-691-908</t>
  </si>
  <si>
    <t>504029-691-909</t>
  </si>
  <si>
    <t>504031-397--42</t>
  </si>
  <si>
    <t>504031-999--34</t>
  </si>
  <si>
    <t>504031-999--40</t>
  </si>
  <si>
    <t>504031-999--44</t>
  </si>
  <si>
    <t>504031-999--46</t>
  </si>
  <si>
    <t>HELEN WNS PARKA</t>
  </si>
  <si>
    <t>504033-692</t>
  </si>
  <si>
    <t>504033-692--46</t>
  </si>
  <si>
    <t>BODIL WNS JKT</t>
  </si>
  <si>
    <t>504036-801</t>
  </si>
  <si>
    <t>Soft Pink</t>
  </si>
  <si>
    <t>504036-801--34</t>
  </si>
  <si>
    <t>504036-801--36</t>
  </si>
  <si>
    <t>504036-801--40</t>
  </si>
  <si>
    <t>504036-801--44</t>
  </si>
  <si>
    <t>504036-801--46</t>
  </si>
  <si>
    <t>504036-999</t>
  </si>
  <si>
    <t>504036-999--40</t>
  </si>
  <si>
    <t>504036-999--42</t>
  </si>
  <si>
    <t>504036-999--44</t>
  </si>
  <si>
    <t>ISABELLA WNS PARKA</t>
  </si>
  <si>
    <t>504071-060--34</t>
  </si>
  <si>
    <t>504071-060--36</t>
  </si>
  <si>
    <t>504071-060--44</t>
  </si>
  <si>
    <t>504071-060--48</t>
  </si>
  <si>
    <t>504071-683</t>
  </si>
  <si>
    <t>504071-683--44</t>
  </si>
  <si>
    <t>504071-683--46</t>
  </si>
  <si>
    <t>504071-683--48</t>
  </si>
  <si>
    <t>504071-691--40</t>
  </si>
  <si>
    <t>504074-691-907</t>
  </si>
  <si>
    <t>504074-691-908</t>
  </si>
  <si>
    <t>ALEXA WNS FZ</t>
  </si>
  <si>
    <t>504075-397</t>
  </si>
  <si>
    <t>504075-397-906</t>
  </si>
  <si>
    <t>504075-397-909</t>
  </si>
  <si>
    <t>504092-692-007</t>
  </si>
  <si>
    <t>504092-749-004</t>
  </si>
  <si>
    <t>504092-749-008</t>
  </si>
  <si>
    <t>BIOKO USX SET</t>
  </si>
  <si>
    <t>504095-050</t>
  </si>
  <si>
    <t>Yellow</t>
  </si>
  <si>
    <t>504095-050-005</t>
  </si>
  <si>
    <t>504095-050-006</t>
  </si>
  <si>
    <t>CRAIG USX SHORTS</t>
  </si>
  <si>
    <t>504103-355</t>
  </si>
  <si>
    <t>XXXL</t>
  </si>
  <si>
    <t>Flame</t>
  </si>
  <si>
    <t>504103-355-004</t>
  </si>
  <si>
    <t>504103-355-006</t>
  </si>
  <si>
    <t>504103-355-008</t>
  </si>
  <si>
    <t>504103-355-009</t>
  </si>
  <si>
    <t>504103-999</t>
  </si>
  <si>
    <t>504103-999-008</t>
  </si>
  <si>
    <t>504103-999-009</t>
  </si>
  <si>
    <t>SIGRID WNS PARKA</t>
  </si>
  <si>
    <t>504127-I01</t>
  </si>
  <si>
    <t>Purple Rain</t>
  </si>
  <si>
    <t>504127-I01--42</t>
  </si>
  <si>
    <t>504133-060--48</t>
  </si>
  <si>
    <t>ELSIE WNS PARKA 3</t>
  </si>
  <si>
    <t>504196-801</t>
  </si>
  <si>
    <t>504196-801--32</t>
  </si>
  <si>
    <t>504196-801--42</t>
  </si>
  <si>
    <t>504196-801--44</t>
  </si>
  <si>
    <t>504196-801--46</t>
  </si>
  <si>
    <t>504196-801--48</t>
  </si>
  <si>
    <t>504196-999</t>
  </si>
  <si>
    <t>504196-999--32</t>
  </si>
  <si>
    <t>504196-999--34</t>
  </si>
  <si>
    <t>504196-999--46</t>
  </si>
  <si>
    <t>504196-999--48</t>
  </si>
  <si>
    <t>504236-060--32</t>
  </si>
  <si>
    <t>504236-060--34</t>
  </si>
  <si>
    <t>504236-060--38</t>
  </si>
  <si>
    <t>504236-060--46</t>
  </si>
  <si>
    <t>504236-300--34</t>
  </si>
  <si>
    <t>504236-300--38</t>
  </si>
  <si>
    <t>504236-300--44</t>
  </si>
  <si>
    <t>504236-300--46</t>
  </si>
  <si>
    <t>504236-484--32</t>
  </si>
  <si>
    <t>504236-484--34</t>
  </si>
  <si>
    <t>504236-484--36</t>
  </si>
  <si>
    <t>504236-484--38</t>
  </si>
  <si>
    <t>504236-484--40</t>
  </si>
  <si>
    <t>504236-484--42</t>
  </si>
  <si>
    <t>504236-484--44</t>
  </si>
  <si>
    <t>HILMER USX PARKA</t>
  </si>
  <si>
    <t>504239-300</t>
  </si>
  <si>
    <t>504239-300-006</t>
  </si>
  <si>
    <t>504239-690</t>
  </si>
  <si>
    <t>Sabi Orange</t>
  </si>
  <si>
    <t>504239-690-008</t>
  </si>
  <si>
    <t>HILMER USX JKT 2</t>
  </si>
  <si>
    <t>504240-139</t>
  </si>
  <si>
    <t>Opti blue</t>
  </si>
  <si>
    <t>504240-139-004</t>
  </si>
  <si>
    <t>504240-139-005</t>
  </si>
  <si>
    <t>504240-139-006</t>
  </si>
  <si>
    <t>504240-139-007</t>
  </si>
  <si>
    <t>504240-139-008</t>
  </si>
  <si>
    <t>504240-139-009</t>
  </si>
  <si>
    <t>504240-300</t>
  </si>
  <si>
    <t>504240-300-005</t>
  </si>
  <si>
    <t>504240-690</t>
  </si>
  <si>
    <t>504240-690-004</t>
  </si>
  <si>
    <t>504240-690-005</t>
  </si>
  <si>
    <t>504240-690-006</t>
  </si>
  <si>
    <t>504240-690-007</t>
  </si>
  <si>
    <t>504240-690-009</t>
  </si>
  <si>
    <t>HILMER USX PARKA L 2</t>
  </si>
  <si>
    <t>504241-060</t>
  </si>
  <si>
    <t>S/M</t>
  </si>
  <si>
    <t>504241-060-024</t>
  </si>
  <si>
    <t>504241-569</t>
  </si>
  <si>
    <t>Clay Beige</t>
  </si>
  <si>
    <t>504241-569-024</t>
  </si>
  <si>
    <t>504241-569-025</t>
  </si>
  <si>
    <t>504243-060-005</t>
  </si>
  <si>
    <t>504243-060-006</t>
  </si>
  <si>
    <t>504243-139-004</t>
  </si>
  <si>
    <t>504243-139-006</t>
  </si>
  <si>
    <t>504243-139-007</t>
  </si>
  <si>
    <t>504243-139-008</t>
  </si>
  <si>
    <t>504243-139-009</t>
  </si>
  <si>
    <t>504245-060-004</t>
  </si>
  <si>
    <t>504245-060-005</t>
  </si>
  <si>
    <t>504245-060-008</t>
  </si>
  <si>
    <t>504245-300-004</t>
  </si>
  <si>
    <t>504245-300-006</t>
  </si>
  <si>
    <t>504245-300-008</t>
  </si>
  <si>
    <t>504245-300-009</t>
  </si>
  <si>
    <t>504245-999-005</t>
  </si>
  <si>
    <t>504245-999-006</t>
  </si>
  <si>
    <t>504245-999-008</t>
  </si>
  <si>
    <t>504248-060-006</t>
  </si>
  <si>
    <t>504252-060-004</t>
  </si>
  <si>
    <t>504252-060-005</t>
  </si>
  <si>
    <t>504252-060-006</t>
  </si>
  <si>
    <t>504252-300-004</t>
  </si>
  <si>
    <t>504252-300-005</t>
  </si>
  <si>
    <t>504252-300-006</t>
  </si>
  <si>
    <t>504252-300-009</t>
  </si>
  <si>
    <t>504252-569-004</t>
  </si>
  <si>
    <t>504252-569-006</t>
  </si>
  <si>
    <t>504252-690-004</t>
  </si>
  <si>
    <t>504252-690-005</t>
  </si>
  <si>
    <t>504252-690-006</t>
  </si>
  <si>
    <t>504252-690-009</t>
  </si>
  <si>
    <t>504252-999-004</t>
  </si>
  <si>
    <t>504252-999-005</t>
  </si>
  <si>
    <t>504252-999-006</t>
  </si>
  <si>
    <t>504252-999-008</t>
  </si>
  <si>
    <t>POVEL USX JKT</t>
  </si>
  <si>
    <t>504256-569</t>
  </si>
  <si>
    <t>504256-569-005</t>
  </si>
  <si>
    <t>504256-569-006</t>
  </si>
  <si>
    <t>504256-569-007</t>
  </si>
  <si>
    <t>504256-569-008</t>
  </si>
  <si>
    <t>LENE WNS PARKA</t>
  </si>
  <si>
    <t>504261-300</t>
  </si>
  <si>
    <t>504261-300--34</t>
  </si>
  <si>
    <t>504261-300--46</t>
  </si>
  <si>
    <t>504261-999</t>
  </si>
  <si>
    <t>504261-999--34</t>
  </si>
  <si>
    <t>504261-999--36</t>
  </si>
  <si>
    <t>504280-060--32</t>
  </si>
  <si>
    <t>504280-060--34</t>
  </si>
  <si>
    <t>504280-060--44</t>
  </si>
  <si>
    <t>504280-060--46</t>
  </si>
  <si>
    <t>504280-060--48</t>
  </si>
  <si>
    <t>504280-060--52</t>
  </si>
  <si>
    <t>504280-300--32</t>
  </si>
  <si>
    <t>504280-300--48</t>
  </si>
  <si>
    <t>504280-300--52</t>
  </si>
  <si>
    <t>FELICIA WNS JKT</t>
  </si>
  <si>
    <t>504285-914</t>
  </si>
  <si>
    <t>Multicolour</t>
  </si>
  <si>
    <t>504285-914--34</t>
  </si>
  <si>
    <t>504285-914--36</t>
  </si>
  <si>
    <t>504285-914--38</t>
  </si>
  <si>
    <t>504285-914--40</t>
  </si>
  <si>
    <t>504285-914--42</t>
  </si>
  <si>
    <t>504285-914--44</t>
  </si>
  <si>
    <t>504285-914--46</t>
  </si>
  <si>
    <t>504289-060--34</t>
  </si>
  <si>
    <t>504289-300--34</t>
  </si>
  <si>
    <t>504289-300--46</t>
  </si>
  <si>
    <t>MELLA WNS FZ</t>
  </si>
  <si>
    <t>504291-060</t>
  </si>
  <si>
    <t>504291-060-906</t>
  </si>
  <si>
    <t>504291-508</t>
  </si>
  <si>
    <t>Cayenne</t>
  </si>
  <si>
    <t>504291-508-906</t>
  </si>
  <si>
    <t>504291-600</t>
  </si>
  <si>
    <t>White Foam</t>
  </si>
  <si>
    <t>504291-600-908</t>
  </si>
  <si>
    <t>504291-600-909</t>
  </si>
  <si>
    <t>LANA WNS PARKA 2</t>
  </si>
  <si>
    <t>504296-060--36</t>
  </si>
  <si>
    <t>504296-060--38</t>
  </si>
  <si>
    <t>504296-060--40</t>
  </si>
  <si>
    <t>504296-060--42</t>
  </si>
  <si>
    <t>504296-060--46</t>
  </si>
  <si>
    <t>504296-060--48</t>
  </si>
  <si>
    <t>504296-300</t>
  </si>
  <si>
    <t>504296-300--38</t>
  </si>
  <si>
    <t>504296-300--40</t>
  </si>
  <si>
    <t>504296-300--46</t>
  </si>
  <si>
    <t>504296-508</t>
  </si>
  <si>
    <t>504296-508--34</t>
  </si>
  <si>
    <t>504296-508--38</t>
  </si>
  <si>
    <t>504296-508--44</t>
  </si>
  <si>
    <t>504296-569</t>
  </si>
  <si>
    <t>504296-569--36</t>
  </si>
  <si>
    <t>504296-569--40</t>
  </si>
  <si>
    <t>504296-569--42</t>
  </si>
  <si>
    <t>504297-060--32</t>
  </si>
  <si>
    <t>504297-060--34</t>
  </si>
  <si>
    <t>504297-060--36</t>
  </si>
  <si>
    <t>504297-060--38</t>
  </si>
  <si>
    <t>504297-060--40</t>
  </si>
  <si>
    <t>504297-060--42</t>
  </si>
  <si>
    <t>504297-060--46</t>
  </si>
  <si>
    <t>504297-060--48</t>
  </si>
  <si>
    <t>504297-300--32</t>
  </si>
  <si>
    <t>504297-300--36</t>
  </si>
  <si>
    <t>504297-300--38</t>
  </si>
  <si>
    <t>504297-300--42</t>
  </si>
  <si>
    <t>504297-300--44</t>
  </si>
  <si>
    <t>504297-300--48</t>
  </si>
  <si>
    <t>Ruby Red</t>
  </si>
  <si>
    <t>504297-497--32</t>
  </si>
  <si>
    <t>504297-497--38</t>
  </si>
  <si>
    <t>504297-497--40</t>
  </si>
  <si>
    <t>504297-508--38</t>
  </si>
  <si>
    <t>504297-508--42</t>
  </si>
  <si>
    <t>504297-508--46</t>
  </si>
  <si>
    <t>504297-508--48</t>
  </si>
  <si>
    <t>LEYA WNS PARKA L 2</t>
  </si>
  <si>
    <t>504300-300</t>
  </si>
  <si>
    <t>504300-300--42</t>
  </si>
  <si>
    <t>504300-300--44</t>
  </si>
  <si>
    <t>504300-300--46</t>
  </si>
  <si>
    <t>504300-508</t>
  </si>
  <si>
    <t>504300-508--34</t>
  </si>
  <si>
    <t>504300-508--44</t>
  </si>
  <si>
    <t>504300-508--46</t>
  </si>
  <si>
    <t>504300-508--48</t>
  </si>
  <si>
    <t>504300-569</t>
  </si>
  <si>
    <t>504300-569--44</t>
  </si>
  <si>
    <t>504300-569--46</t>
  </si>
  <si>
    <t>NOMI WNS JKT 2</t>
  </si>
  <si>
    <t>504304-497</t>
  </si>
  <si>
    <t>504304-497-906</t>
  </si>
  <si>
    <t>504304-497-907</t>
  </si>
  <si>
    <t>504304-497-908</t>
  </si>
  <si>
    <t>504304-497-909</t>
  </si>
  <si>
    <t>504304-568</t>
  </si>
  <si>
    <t>Blue Water</t>
  </si>
  <si>
    <t>504304-568-906</t>
  </si>
  <si>
    <t>504304-568-907</t>
  </si>
  <si>
    <t>504304-568-908</t>
  </si>
  <si>
    <t>504304-568-909</t>
  </si>
  <si>
    <t>504304-569</t>
  </si>
  <si>
    <t>504304-569-907</t>
  </si>
  <si>
    <t>NOMI WNS PARKA 2</t>
  </si>
  <si>
    <t>504305-060-906</t>
  </si>
  <si>
    <t>504305-060-907</t>
  </si>
  <si>
    <t>504305-060-909</t>
  </si>
  <si>
    <t>504305-497</t>
  </si>
  <si>
    <t>504305-497-906</t>
  </si>
  <si>
    <t>504305-497-907</t>
  </si>
  <si>
    <t>504305-497-908</t>
  </si>
  <si>
    <t>504305-497-909</t>
  </si>
  <si>
    <t>504305-568-908</t>
  </si>
  <si>
    <t>504305-569</t>
  </si>
  <si>
    <t>504305-569-906</t>
  </si>
  <si>
    <t>504305-569-907</t>
  </si>
  <si>
    <t>504305-569-908</t>
  </si>
  <si>
    <t>504305-569-909</t>
  </si>
  <si>
    <t>504305-S83</t>
  </si>
  <si>
    <t>Special Chocolate Brown</t>
  </si>
  <si>
    <t>504305-S83-906</t>
  </si>
  <si>
    <t>504305-S83-907</t>
  </si>
  <si>
    <t>504305-S83-908</t>
  </si>
  <si>
    <t>504305-S83-909</t>
  </si>
  <si>
    <t>ANDREA WNS PARKA 2</t>
  </si>
  <si>
    <t>504308-060</t>
  </si>
  <si>
    <t>504308-060-906</t>
  </si>
  <si>
    <t>504308-060-907</t>
  </si>
  <si>
    <t>AINO WNS PARKA 4</t>
  </si>
  <si>
    <t>504309-300</t>
  </si>
  <si>
    <t>504309-300--46</t>
  </si>
  <si>
    <t>504309-497</t>
  </si>
  <si>
    <t>504309-497--34</t>
  </si>
  <si>
    <t>504309-497--36</t>
  </si>
  <si>
    <t>504309-497--38</t>
  </si>
  <si>
    <t>504309-497--40</t>
  </si>
  <si>
    <t>504309-497--42</t>
  </si>
  <si>
    <t>504309-497--44</t>
  </si>
  <si>
    <t>504309-497--46</t>
  </si>
  <si>
    <t>504309-508</t>
  </si>
  <si>
    <t>504309-508--34</t>
  </si>
  <si>
    <t>504309-508--36</t>
  </si>
  <si>
    <t>504309-508--38</t>
  </si>
  <si>
    <t>504309-508--40</t>
  </si>
  <si>
    <t>504309-508--42</t>
  </si>
  <si>
    <t>504309-508--44</t>
  </si>
  <si>
    <t>504309-508--46</t>
  </si>
  <si>
    <t>504309-508--48</t>
  </si>
  <si>
    <t>504316-060--34</t>
  </si>
  <si>
    <t>504316-060--36</t>
  </si>
  <si>
    <t>504316-060--38</t>
  </si>
  <si>
    <t>504316-060--40</t>
  </si>
  <si>
    <t>504316-060--44</t>
  </si>
  <si>
    <t>504316-451--32</t>
  </si>
  <si>
    <t>504316-451--34</t>
  </si>
  <si>
    <t>504316-451--38</t>
  </si>
  <si>
    <t>504316-451--42</t>
  </si>
  <si>
    <t>504316-451--44</t>
  </si>
  <si>
    <t>504316-451--46</t>
  </si>
  <si>
    <t>504316-568--32</t>
  </si>
  <si>
    <t>504316-568--34</t>
  </si>
  <si>
    <t>504316-568--36</t>
  </si>
  <si>
    <t>504316-568--38</t>
  </si>
  <si>
    <t>504316-568--40</t>
  </si>
  <si>
    <t>504316-568--42</t>
  </si>
  <si>
    <t>504316-568--44</t>
  </si>
  <si>
    <t>504316-568--46</t>
  </si>
  <si>
    <t>ESKIL USX VEST</t>
  </si>
  <si>
    <t>504317-060</t>
  </si>
  <si>
    <t>504317-060-005</t>
  </si>
  <si>
    <t>504317-060-006</t>
  </si>
  <si>
    <t>504321-569-006</t>
  </si>
  <si>
    <t>504321-569-008</t>
  </si>
  <si>
    <t>504321-999-004</t>
  </si>
  <si>
    <t>504321-999-007</t>
  </si>
  <si>
    <t>504323-060-005</t>
  </si>
  <si>
    <t>504323-060-006</t>
  </si>
  <si>
    <t>504323-060-007</t>
  </si>
  <si>
    <t>TORUN WNS PARKA 2</t>
  </si>
  <si>
    <t>504377-568</t>
  </si>
  <si>
    <t>504377-568--34</t>
  </si>
  <si>
    <t>504377-568--36</t>
  </si>
  <si>
    <t>504377-568--38</t>
  </si>
  <si>
    <t>504377-568--40</t>
  </si>
  <si>
    <t>504377-568--42</t>
  </si>
  <si>
    <t>504377-568--44</t>
  </si>
  <si>
    <t>504377-568--46</t>
  </si>
  <si>
    <t>REMI AOP USX PARKA</t>
  </si>
  <si>
    <t>504410-779</t>
  </si>
  <si>
    <t>Print-Stone Cold Sea</t>
  </si>
  <si>
    <t>504410-779-024</t>
  </si>
  <si>
    <t>504410-779-025</t>
  </si>
  <si>
    <t>504412-008-004</t>
  </si>
  <si>
    <t>504412-008-005</t>
  </si>
  <si>
    <t>504412-008-006</t>
  </si>
  <si>
    <t>504412-008-007</t>
  </si>
  <si>
    <t>504412-008-008</t>
  </si>
  <si>
    <t>504412-676-004</t>
  </si>
  <si>
    <t>504412-676-005</t>
  </si>
  <si>
    <t>504412-676-006</t>
  </si>
  <si>
    <t>504412-676-007</t>
  </si>
  <si>
    <t>504412-676-008</t>
  </si>
  <si>
    <t>ARI USX PARKA 2</t>
  </si>
  <si>
    <t>504414-060</t>
  </si>
  <si>
    <t>504414-060-006</t>
  </si>
  <si>
    <t>504414-060-007</t>
  </si>
  <si>
    <t>504414-060-008</t>
  </si>
  <si>
    <t>504414-700</t>
  </si>
  <si>
    <t>Murky Green</t>
  </si>
  <si>
    <t>504414-700-005</t>
  </si>
  <si>
    <t>504414-700-006</t>
  </si>
  <si>
    <t>GRAND YT RAIN PNT</t>
  </si>
  <si>
    <t>504426-060</t>
  </si>
  <si>
    <t>504426-060-170</t>
  </si>
  <si>
    <t>BIOKO USX PANTS</t>
  </si>
  <si>
    <t>504435-060</t>
  </si>
  <si>
    <t>504435-060-008</t>
  </si>
  <si>
    <t>504435-060-009</t>
  </si>
  <si>
    <t>HILMER AOP USX PARKA</t>
  </si>
  <si>
    <t>504437-A02</t>
  </si>
  <si>
    <t>Withered Hull 1</t>
  </si>
  <si>
    <t>504437-A02-004</t>
  </si>
  <si>
    <t>504437-A02-005</t>
  </si>
  <si>
    <t>504437-A02-006</t>
  </si>
  <si>
    <t>504437-A02-007</t>
  </si>
  <si>
    <t>504437-A02-008</t>
  </si>
  <si>
    <t>504437-A02-009</t>
  </si>
  <si>
    <t>CAROLINA WNS JKT</t>
  </si>
  <si>
    <t>504457-060</t>
  </si>
  <si>
    <t>504457-060--36</t>
  </si>
  <si>
    <t>504457-060--38</t>
  </si>
  <si>
    <t>504457-060--40</t>
  </si>
  <si>
    <t>504457-060--42</t>
  </si>
  <si>
    <t>504457-060--44</t>
  </si>
  <si>
    <t>ANNEMA WNS FULLZI 6</t>
  </si>
  <si>
    <t>504459-497</t>
  </si>
  <si>
    <t>504459-497--36</t>
  </si>
  <si>
    <t>504459-497--40</t>
  </si>
  <si>
    <t>504459-497--46</t>
  </si>
  <si>
    <t>504459-497--48</t>
  </si>
  <si>
    <t>504459-508</t>
  </si>
  <si>
    <t>504459-508--38</t>
  </si>
  <si>
    <t>504459-508--40</t>
  </si>
  <si>
    <t>504459-508--44</t>
  </si>
  <si>
    <t>504459-517</t>
  </si>
  <si>
    <t>504459-517--36</t>
  </si>
  <si>
    <t>504459-517--40</t>
  </si>
  <si>
    <t>504459-517--44</t>
  </si>
  <si>
    <t>504459-517--48</t>
  </si>
  <si>
    <t>BETTY WNS JKT</t>
  </si>
  <si>
    <t>504488-568</t>
  </si>
  <si>
    <t>504488-568--34</t>
  </si>
  <si>
    <t>504488-568--36</t>
  </si>
  <si>
    <t>504488-568--38</t>
  </si>
  <si>
    <t>504488-568--40</t>
  </si>
  <si>
    <t>504488-568--42</t>
  </si>
  <si>
    <t>504488-568--44</t>
  </si>
  <si>
    <t>504488-568--46</t>
  </si>
  <si>
    <t>HILDING USX JKT</t>
  </si>
  <si>
    <t>504489-700</t>
  </si>
  <si>
    <t>504489-700-004</t>
  </si>
  <si>
    <t>504489-700-005</t>
  </si>
  <si>
    <t>504489-700-006</t>
  </si>
  <si>
    <t>504489-700-007</t>
  </si>
  <si>
    <t>504489-700-008</t>
  </si>
  <si>
    <t>FRANCO USX JKT</t>
  </si>
  <si>
    <t>504491-060</t>
  </si>
  <si>
    <t>504491-060-004</t>
  </si>
  <si>
    <t>504491-060-005</t>
  </si>
  <si>
    <t>504491-914</t>
  </si>
  <si>
    <t>504491-914-004</t>
  </si>
  <si>
    <t>504491-914-005</t>
  </si>
  <si>
    <t>504491-914-006</t>
  </si>
  <si>
    <t>504491-914-007</t>
  </si>
  <si>
    <t>504493-139-005</t>
  </si>
  <si>
    <t>504493-139-006</t>
  </si>
  <si>
    <t>504493-139-007</t>
  </si>
  <si>
    <t>504493-999-006</t>
  </si>
  <si>
    <t>504494-060-004</t>
  </si>
  <si>
    <t>504494-060-009</t>
  </si>
  <si>
    <t>504494-700-009</t>
  </si>
  <si>
    <t>504494-999-004</t>
  </si>
  <si>
    <t>504494-999-006</t>
  </si>
  <si>
    <t>504494-999-007</t>
  </si>
  <si>
    <t>504494-999-009</t>
  </si>
  <si>
    <t>504515-451--36</t>
  </si>
  <si>
    <t>504515-451--38</t>
  </si>
  <si>
    <t>504515-999--38</t>
  </si>
  <si>
    <t>ALVIN USX JKT 2</t>
  </si>
  <si>
    <t>504518-060</t>
  </si>
  <si>
    <t>504518-060-004</t>
  </si>
  <si>
    <t>504518-060-005</t>
  </si>
  <si>
    <t>504518-060-006</t>
  </si>
  <si>
    <t>504518-060-007</t>
  </si>
  <si>
    <t>504518-060-008</t>
  </si>
  <si>
    <t>504558-060-004</t>
  </si>
  <si>
    <t>504558-060-009</t>
  </si>
  <si>
    <t>504558-300-004</t>
  </si>
  <si>
    <t>504558-300-007</t>
  </si>
  <si>
    <t>504558-300-008</t>
  </si>
  <si>
    <t>504558-300-009</t>
  </si>
  <si>
    <t>504558-999-008</t>
  </si>
  <si>
    <t>504578-B03--36</t>
  </si>
  <si>
    <t>504578-B03--38</t>
  </si>
  <si>
    <t>504578-B03--40</t>
  </si>
  <si>
    <t>504578-B03--42</t>
  </si>
  <si>
    <t>504578-B03--44</t>
  </si>
  <si>
    <t>504578-B03--46</t>
  </si>
  <si>
    <t>504578-B03--48</t>
  </si>
  <si>
    <t>504578-I01--38</t>
  </si>
  <si>
    <t>504578-I01--40</t>
  </si>
  <si>
    <t>ILMA WNS PARKA 7</t>
  </si>
  <si>
    <t>504633-060</t>
  </si>
  <si>
    <t>504633-060--32</t>
  </si>
  <si>
    <t>504633-300</t>
  </si>
  <si>
    <t>504633-300--32</t>
  </si>
  <si>
    <t>504633-300--50</t>
  </si>
  <si>
    <t>504633-300--52</t>
  </si>
  <si>
    <t>504633-383</t>
  </si>
  <si>
    <t>Mistel Green</t>
  </si>
  <si>
    <t>504633-383--50</t>
  </si>
  <si>
    <t>504633-383--52</t>
  </si>
  <si>
    <t>504633-569</t>
  </si>
  <si>
    <t>504633-569--46</t>
  </si>
  <si>
    <t>504633-999</t>
  </si>
  <si>
    <t>504633-999--32</t>
  </si>
  <si>
    <t>504633-999--34</t>
  </si>
  <si>
    <t>504633-999--50</t>
  </si>
  <si>
    <t>504633-999--52</t>
  </si>
  <si>
    <t>504633-I00</t>
  </si>
  <si>
    <t>Dusty lilac</t>
  </si>
  <si>
    <t>504633-I00--32</t>
  </si>
  <si>
    <t>504633-I00--38</t>
  </si>
  <si>
    <t>504633-I00--40</t>
  </si>
  <si>
    <t>504633-I00--44</t>
  </si>
  <si>
    <t>504633-I00--46</t>
  </si>
  <si>
    <t>504633-I00--48</t>
  </si>
  <si>
    <t>504633-I00--50</t>
  </si>
  <si>
    <t>504633-I00--52</t>
  </si>
  <si>
    <t>504633-J00</t>
  </si>
  <si>
    <t>Brique red</t>
  </si>
  <si>
    <t>504633-J00--32</t>
  </si>
  <si>
    <t>504633-J00--50</t>
  </si>
  <si>
    <t>504633-J00--52</t>
  </si>
  <si>
    <t>FOLKA WNS PARKA 6</t>
  </si>
  <si>
    <t>504634-202</t>
  </si>
  <si>
    <t>Dusty Olive</t>
  </si>
  <si>
    <t>504634-202--32</t>
  </si>
  <si>
    <t>504634-202--34</t>
  </si>
  <si>
    <t>504634-202--36</t>
  </si>
  <si>
    <t>504634-202--38</t>
  </si>
  <si>
    <t>504634-569--32</t>
  </si>
  <si>
    <t>504634-569--34</t>
  </si>
  <si>
    <t>504634-569--38</t>
  </si>
  <si>
    <t>504634-569--40</t>
  </si>
  <si>
    <t>504634-569--42</t>
  </si>
  <si>
    <t>504634-569--44</t>
  </si>
  <si>
    <t>504634-569--46</t>
  </si>
  <si>
    <t>504634-999</t>
  </si>
  <si>
    <t>504634-999--32</t>
  </si>
  <si>
    <t>504634-999--34</t>
  </si>
  <si>
    <t>BEA WNS PARKA 5</t>
  </si>
  <si>
    <t>504635-202--42</t>
  </si>
  <si>
    <t>504635-202--44</t>
  </si>
  <si>
    <t>504635-202--48</t>
  </si>
  <si>
    <t>504635-569</t>
  </si>
  <si>
    <t>504635-569--40</t>
  </si>
  <si>
    <t>504635-569--42</t>
  </si>
  <si>
    <t>504635-569--44</t>
  </si>
  <si>
    <t>504635-569--48</t>
  </si>
  <si>
    <t>504635-999--36</t>
  </si>
  <si>
    <t>504635-999--42</t>
  </si>
  <si>
    <t>504635-999--44</t>
  </si>
  <si>
    <t>504635-999--46</t>
  </si>
  <si>
    <t>504635-I00</t>
  </si>
  <si>
    <t>504635-I00--34</t>
  </si>
  <si>
    <t>504635-I00--36</t>
  </si>
  <si>
    <t>504635-I00--44</t>
  </si>
  <si>
    <t>504635-I00--46</t>
  </si>
  <si>
    <t>504635-I00--48</t>
  </si>
  <si>
    <t>JOLINE WNS VEST</t>
  </si>
  <si>
    <t>504637-O00</t>
  </si>
  <si>
    <t>Cream white</t>
  </si>
  <si>
    <t>504637-O00--34</t>
  </si>
  <si>
    <t>504637-O00--36</t>
  </si>
  <si>
    <t>504637-O00--44</t>
  </si>
  <si>
    <t>TILDE WNS JKT 3</t>
  </si>
  <si>
    <t>504645-383--36</t>
  </si>
  <si>
    <t>504645-383--38</t>
  </si>
  <si>
    <t>504645-J00</t>
  </si>
  <si>
    <t>504645-J00--32</t>
  </si>
  <si>
    <t>504645-J00--48</t>
  </si>
  <si>
    <t>504645-J00--50</t>
  </si>
  <si>
    <t>504645-J00--52</t>
  </si>
  <si>
    <t>504645-O00</t>
  </si>
  <si>
    <t>504645-O00--32</t>
  </si>
  <si>
    <t>504645-O00--38</t>
  </si>
  <si>
    <t>504645-O00--44</t>
  </si>
  <si>
    <t>504645-O00--52</t>
  </si>
  <si>
    <t>504646-999--44</t>
  </si>
  <si>
    <t>504657-060-906</t>
  </si>
  <si>
    <t>504657-060-907</t>
  </si>
  <si>
    <t>504657-569-906</t>
  </si>
  <si>
    <t>504657-569-907</t>
  </si>
  <si>
    <t>Desert pink</t>
  </si>
  <si>
    <t>504657-K00-906</t>
  </si>
  <si>
    <t>504657-K00-907</t>
  </si>
  <si>
    <t>504657-K00-908</t>
  </si>
  <si>
    <t>504657-K00-909</t>
  </si>
  <si>
    <t>WIDANA WNS JKT</t>
  </si>
  <si>
    <t>504669-060</t>
  </si>
  <si>
    <t>504669-060--38</t>
  </si>
  <si>
    <t>504669-383</t>
  </si>
  <si>
    <t>504669-383--38</t>
  </si>
  <si>
    <t>504669-383--40</t>
  </si>
  <si>
    <t>504669-383--42</t>
  </si>
  <si>
    <t>504669-999</t>
  </si>
  <si>
    <t>504669-999--38</t>
  </si>
  <si>
    <t>504669-I00--50</t>
  </si>
  <si>
    <t>EDITH WNS PARKA 5</t>
  </si>
  <si>
    <t>504686-202</t>
  </si>
  <si>
    <t>504686-202--32</t>
  </si>
  <si>
    <t>504686-202--34</t>
  </si>
  <si>
    <t>504686-999</t>
  </si>
  <si>
    <t>504686-999--32</t>
  </si>
  <si>
    <t>504686-999--34</t>
  </si>
  <si>
    <t>504686-999--36</t>
  </si>
  <si>
    <t>504686-999--46</t>
  </si>
  <si>
    <t>504686-G01</t>
  </si>
  <si>
    <t>Horizon Blue</t>
  </si>
  <si>
    <t>504686-G01--32</t>
  </si>
  <si>
    <t>504686-G01--34</t>
  </si>
  <si>
    <t>504686-G01--36</t>
  </si>
  <si>
    <t>504686-G01--38</t>
  </si>
  <si>
    <t>504686-G01--46</t>
  </si>
  <si>
    <t>504686-N00</t>
  </si>
  <si>
    <t>Lark Beige</t>
  </si>
  <si>
    <t>504686-N00--36</t>
  </si>
  <si>
    <t>504686-N00--42</t>
  </si>
  <si>
    <t>DELLA WNS FZ</t>
  </si>
  <si>
    <t>504704-060</t>
  </si>
  <si>
    <t>504704-060-907</t>
  </si>
  <si>
    <t>504704-K00</t>
  </si>
  <si>
    <t>504704-K00-907</t>
  </si>
  <si>
    <t>504704-O00</t>
  </si>
  <si>
    <t>504704-O00-908</t>
  </si>
  <si>
    <t>504704-O00-909</t>
  </si>
  <si>
    <t>DUNI WNS VEST</t>
  </si>
  <si>
    <t>504705-O00</t>
  </si>
  <si>
    <t>504705-O00-907</t>
  </si>
  <si>
    <t>504705-O00-908</t>
  </si>
  <si>
    <t>ACKE USX FULLZIP 2</t>
  </si>
  <si>
    <t>504706-445</t>
  </si>
  <si>
    <t>Dive Blue</t>
  </si>
  <si>
    <t>504706-445-006</t>
  </si>
  <si>
    <t>504706-445-007</t>
  </si>
  <si>
    <t>FREDRIKA WNS PARKA</t>
  </si>
  <si>
    <t>504709-060</t>
  </si>
  <si>
    <t>504709-060--32</t>
  </si>
  <si>
    <t>504709-202</t>
  </si>
  <si>
    <t>504709-202--32</t>
  </si>
  <si>
    <t>504709-202--34</t>
  </si>
  <si>
    <t>504709-202--38</t>
  </si>
  <si>
    <t>504709-202--46</t>
  </si>
  <si>
    <t>504709-999</t>
  </si>
  <si>
    <t>504709-999--38</t>
  </si>
  <si>
    <t>504709-999--40</t>
  </si>
  <si>
    <t>504709-999--46</t>
  </si>
  <si>
    <t>PERNILLA WNS JKT</t>
  </si>
  <si>
    <t>504710-202</t>
  </si>
  <si>
    <t>504710-202--32</t>
  </si>
  <si>
    <t>504710-202--34</t>
  </si>
  <si>
    <t>504710-202--36</t>
  </si>
  <si>
    <t>504710-202--38</t>
  </si>
  <si>
    <t>504710-202--44</t>
  </si>
  <si>
    <t>504710-202--46</t>
  </si>
  <si>
    <t>504710-569</t>
  </si>
  <si>
    <t>504710-569--32</t>
  </si>
  <si>
    <t>504710-569--34</t>
  </si>
  <si>
    <t>504710-569--36</t>
  </si>
  <si>
    <t>504710-569--38</t>
  </si>
  <si>
    <t>504710-569--40</t>
  </si>
  <si>
    <t>504710-569--42</t>
  </si>
  <si>
    <t>504710-569--44</t>
  </si>
  <si>
    <t>504710-569--46</t>
  </si>
  <si>
    <t>504774-060-004</t>
  </si>
  <si>
    <t>504774-300-004</t>
  </si>
  <si>
    <t>SIA AOP WNS PARKA</t>
  </si>
  <si>
    <t>504810-A21</t>
  </si>
  <si>
    <t>Folklore Print</t>
  </si>
  <si>
    <t>504810-A21-906</t>
  </si>
  <si>
    <t>504810-A21-907</t>
  </si>
  <si>
    <t>504810-A21-908</t>
  </si>
  <si>
    <t>504810-A21-909</t>
  </si>
  <si>
    <t>504823-G05--36</t>
  </si>
  <si>
    <t>504823-G05--38</t>
  </si>
  <si>
    <t>504823-G05--40</t>
  </si>
  <si>
    <t>504823-G05--42</t>
  </si>
  <si>
    <t>504823-G05--44</t>
  </si>
  <si>
    <t>504823-G05--46</t>
  </si>
  <si>
    <t>True blue</t>
  </si>
  <si>
    <t>504942-523--46</t>
  </si>
  <si>
    <t>MOIRA WNS PARKA</t>
  </si>
  <si>
    <t>504944-600</t>
  </si>
  <si>
    <t>504944-600--32</t>
  </si>
  <si>
    <t>504944-600--34</t>
  </si>
  <si>
    <t>504944-600--36</t>
  </si>
  <si>
    <t>504944-600--38</t>
  </si>
  <si>
    <t>504944-600--40</t>
  </si>
  <si>
    <t>504944-600--42</t>
  </si>
  <si>
    <t>504944-600--44</t>
  </si>
  <si>
    <t>504944-600--46</t>
  </si>
  <si>
    <t>504944-600--48</t>
  </si>
  <si>
    <t>504944-H03</t>
  </si>
  <si>
    <t>Wilted leaf</t>
  </si>
  <si>
    <t>504944-H03--32</t>
  </si>
  <si>
    <t>504944-H03--34</t>
  </si>
  <si>
    <t>504944-H03--36</t>
  </si>
  <si>
    <t>504944-H03--38</t>
  </si>
  <si>
    <t>504944-H03--40</t>
  </si>
  <si>
    <t>504944-H03--42</t>
  </si>
  <si>
    <t>504944-H03--44</t>
  </si>
  <si>
    <t>504944-H03--46</t>
  </si>
  <si>
    <t>504944-H03--48</t>
  </si>
  <si>
    <t>JUNE WNS JKT</t>
  </si>
  <si>
    <t>504945-523</t>
  </si>
  <si>
    <t>504945-523--36</t>
  </si>
  <si>
    <t>504945-523--38</t>
  </si>
  <si>
    <t>504945-523--40</t>
  </si>
  <si>
    <t>504945-J02</t>
  </si>
  <si>
    <t>Garnet Red</t>
  </si>
  <si>
    <t>504945-J02--36</t>
  </si>
  <si>
    <t>504945-J02--38</t>
  </si>
  <si>
    <t>504945-J02--40</t>
  </si>
  <si>
    <t>504945-J02--42</t>
  </si>
  <si>
    <t>504945-J02--44</t>
  </si>
  <si>
    <t>BRIANNA WNS JKT</t>
  </si>
  <si>
    <t>504947-060</t>
  </si>
  <si>
    <t>504947-060--34</t>
  </si>
  <si>
    <t>504947-060--44</t>
  </si>
  <si>
    <t>INDUS WNS JKT 2</t>
  </si>
  <si>
    <t>504949-060</t>
  </si>
  <si>
    <t>504949-060--34</t>
  </si>
  <si>
    <t>504949-060--36</t>
  </si>
  <si>
    <t>504949-060--40</t>
  </si>
  <si>
    <t>504949-060--42</t>
  </si>
  <si>
    <t>504949-060--44</t>
  </si>
  <si>
    <t>504949-H08</t>
  </si>
  <si>
    <t>Light Moss</t>
  </si>
  <si>
    <t>504949-H08--36</t>
  </si>
  <si>
    <t>504949-H08--38</t>
  </si>
  <si>
    <t>504949-H08--40</t>
  </si>
  <si>
    <t>504949-H08--42</t>
  </si>
  <si>
    <t>504949-H08--44</t>
  </si>
  <si>
    <t>504949-M02</t>
  </si>
  <si>
    <t>Mustard</t>
  </si>
  <si>
    <t>504949-M02--34</t>
  </si>
  <si>
    <t>504949-M02--36</t>
  </si>
  <si>
    <t>504949-M02--38</t>
  </si>
  <si>
    <t>504949-M02--40</t>
  </si>
  <si>
    <t>504949-M02--42</t>
  </si>
  <si>
    <t>504949-M02--44</t>
  </si>
  <si>
    <t>MARISSA WNS PARKA</t>
  </si>
  <si>
    <t>504951-600</t>
  </si>
  <si>
    <t>504951-600--34</t>
  </si>
  <si>
    <t>504951-600--36</t>
  </si>
  <si>
    <t>504951-600--38</t>
  </si>
  <si>
    <t>504951-600--40</t>
  </si>
  <si>
    <t>504951-600--42</t>
  </si>
  <si>
    <t>504951-600--44</t>
  </si>
  <si>
    <t>504951-600--48</t>
  </si>
  <si>
    <t>504951-M02</t>
  </si>
  <si>
    <t>504951-M02--34</t>
  </si>
  <si>
    <t>504951-M02--36</t>
  </si>
  <si>
    <t>504951-M02--38</t>
  </si>
  <si>
    <t>504951-M02--40</t>
  </si>
  <si>
    <t>504951-M02--42</t>
  </si>
  <si>
    <t>IKAROS USX JKT</t>
  </si>
  <si>
    <t>504955-060</t>
  </si>
  <si>
    <t>504955-060-004</t>
  </si>
  <si>
    <t>504955-060-005</t>
  </si>
  <si>
    <t>504955-060-006</t>
  </si>
  <si>
    <t>504955-060-007</t>
  </si>
  <si>
    <t>504955-523</t>
  </si>
  <si>
    <t>504955-523-004</t>
  </si>
  <si>
    <t>504955-523-005</t>
  </si>
  <si>
    <t>504955-523-006</t>
  </si>
  <si>
    <t>504955-523-007</t>
  </si>
  <si>
    <t>504955-523-008</t>
  </si>
  <si>
    <t>504955-H08</t>
  </si>
  <si>
    <t>504955-H08-004</t>
  </si>
  <si>
    <t>504955-H08-005</t>
  </si>
  <si>
    <t>504955-H08-006</t>
  </si>
  <si>
    <t>504956-060-004</t>
  </si>
  <si>
    <t>504956-060-005</t>
  </si>
  <si>
    <t>504956-060-006</t>
  </si>
  <si>
    <t>504956-060-007</t>
  </si>
  <si>
    <t>504956-523-004</t>
  </si>
  <si>
    <t>504956-523-005</t>
  </si>
  <si>
    <t>504956-523-006</t>
  </si>
  <si>
    <t>504956-523-007</t>
  </si>
  <si>
    <t>504956-523-008</t>
  </si>
  <si>
    <t>504959-060-006</t>
  </si>
  <si>
    <t>EROS USX JKT</t>
  </si>
  <si>
    <t>504960-060</t>
  </si>
  <si>
    <t>XS</t>
  </si>
  <si>
    <t>504960-060-003</t>
  </si>
  <si>
    <t>504960-060-004</t>
  </si>
  <si>
    <t>504960-060-008</t>
  </si>
  <si>
    <t>504960-060-009</t>
  </si>
  <si>
    <t>504960-523</t>
  </si>
  <si>
    <t>504960-523-005</t>
  </si>
  <si>
    <t>504960-523-006</t>
  </si>
  <si>
    <t>504960-523-007</t>
  </si>
  <si>
    <t>504960-523-008</t>
  </si>
  <si>
    <t>504960-523-009</t>
  </si>
  <si>
    <t>504960-H08</t>
  </si>
  <si>
    <t>504960-H08-006</t>
  </si>
  <si>
    <t>SERINA WNS PARKA</t>
  </si>
  <si>
    <t>505078-523</t>
  </si>
  <si>
    <t>505078-523--36</t>
  </si>
  <si>
    <t>505078-523--38</t>
  </si>
  <si>
    <t>505078-523--40</t>
  </si>
  <si>
    <t>RRP</t>
  </si>
  <si>
    <t>ELMER USX VEST</t>
  </si>
  <si>
    <t>504248-060</t>
  </si>
  <si>
    <t>WHS</t>
  </si>
  <si>
    <t>SKU</t>
  </si>
  <si>
    <t>SIENNA WNS JKT</t>
  </si>
  <si>
    <t>504942-523</t>
  </si>
  <si>
    <t>ATHENA WNS PARKA</t>
  </si>
  <si>
    <t>504074-691</t>
  </si>
  <si>
    <t>QTY</t>
  </si>
  <si>
    <t>RRP TTL</t>
  </si>
  <si>
    <t>WHS TTL</t>
  </si>
  <si>
    <t>IMAGE</t>
  </si>
  <si>
    <t>NAME</t>
  </si>
  <si>
    <t>COLOR</t>
  </si>
  <si>
    <t>CAT</t>
  </si>
  <si>
    <t>OUTERWEAR</t>
  </si>
  <si>
    <t>BOTTOMS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</si>
</sst>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[$€-2]\ * #,##0.00_-;\-[$€-2]\ * #,##0.00_-;_-[$€-2]\ * &quot;-&quot;??_-;_-@_-"/>
  </numFmts>
  <fonts count="9">
    <font>
      <sz val="11"/>
      <color indexed="8"/>
      <name val="Aptos Narrow"/>
      <family val="2"/>
      <charset val="1"/>
      <scheme val="minor"/>
    </font>
    <font>
      <sz val="11"/>
      <color theme="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name val="Aptos Narrow"/>
      <family val="2"/>
      <charset val="1"/>
      <scheme val="minor"/>
    </font>
    <font>
      <sz val="11"/>
      <color indexed="8"/>
      <name val="Aptos Narrow"/>
      <family val="2"/>
      <charset val="204"/>
      <scheme val="minor"/>
    </font>
    <font>
      <sz val="10"/>
      <color theme="0"/>
      <name val="Calibri"/>
      <family val="2"/>
      <charset val="204"/>
    </font>
    <font>
      <sz val="11"/>
      <color indexed="8"/>
      <name val="Aptos Narrow"/>
      <family val="2"/>
      <charset val="1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9" fontId="2" fillId="2" borderId="0" xfId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169335</xdr:rowOff>
    </xdr:from>
    <xdr:to>
      <xdr:col>0</xdr:col>
      <xdr:colOff>1169458</xdr:colOff>
      <xdr:row>5</xdr:row>
      <xdr:rowOff>1003301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2918"/>
          <a:ext cx="1169458" cy="8339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175683</xdr:rowOff>
    </xdr:from>
    <xdr:to>
      <xdr:col>0</xdr:col>
      <xdr:colOff>1153583</xdr:colOff>
      <xdr:row>6</xdr:row>
      <xdr:rowOff>1081616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54350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184150</xdr:rowOff>
    </xdr:from>
    <xdr:to>
      <xdr:col>0</xdr:col>
      <xdr:colOff>1153583</xdr:colOff>
      <xdr:row>7</xdr:row>
      <xdr:rowOff>1100667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1790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251883</xdr:rowOff>
    </xdr:from>
    <xdr:to>
      <xdr:col>0</xdr:col>
      <xdr:colOff>1153583</xdr:colOff>
      <xdr:row>8</xdr:row>
      <xdr:rowOff>1168400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42196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359833</xdr:rowOff>
    </xdr:from>
    <xdr:to>
      <xdr:col>0</xdr:col>
      <xdr:colOff>1153583</xdr:colOff>
      <xdr:row>9</xdr:row>
      <xdr:rowOff>1269999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360583"/>
          <a:ext cx="1153583" cy="910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309034</xdr:rowOff>
    </xdr:from>
    <xdr:to>
      <xdr:col>0</xdr:col>
      <xdr:colOff>1153583</xdr:colOff>
      <xdr:row>10</xdr:row>
      <xdr:rowOff>1214967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30486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345016</xdr:rowOff>
    </xdr:from>
    <xdr:to>
      <xdr:col>0</xdr:col>
      <xdr:colOff>1153583</xdr:colOff>
      <xdr:row>11</xdr:row>
      <xdr:rowOff>1250950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663766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171450</xdr:rowOff>
    </xdr:from>
    <xdr:to>
      <xdr:col>0</xdr:col>
      <xdr:colOff>1153583</xdr:colOff>
      <xdr:row>12</xdr:row>
      <xdr:rowOff>1087967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20247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243417</xdr:rowOff>
    </xdr:from>
    <xdr:to>
      <xdr:col>0</xdr:col>
      <xdr:colOff>1153583</xdr:colOff>
      <xdr:row>13</xdr:row>
      <xdr:rowOff>1159934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34302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182034</xdr:rowOff>
    </xdr:from>
    <xdr:to>
      <xdr:col>0</xdr:col>
      <xdr:colOff>1153583</xdr:colOff>
      <xdr:row>14</xdr:row>
      <xdr:rowOff>1098550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321011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372534</xdr:rowOff>
    </xdr:from>
    <xdr:to>
      <xdr:col>0</xdr:col>
      <xdr:colOff>1153583</xdr:colOff>
      <xdr:row>15</xdr:row>
      <xdr:rowOff>1289051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619461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260349</xdr:rowOff>
    </xdr:from>
    <xdr:to>
      <xdr:col>0</xdr:col>
      <xdr:colOff>1137708</xdr:colOff>
      <xdr:row>16</xdr:row>
      <xdr:rowOff>1176866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00" y="16061266"/>
          <a:ext cx="1125008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465666</xdr:rowOff>
    </xdr:from>
    <xdr:to>
      <xdr:col>0</xdr:col>
      <xdr:colOff>1153583</xdr:colOff>
      <xdr:row>17</xdr:row>
      <xdr:rowOff>1371599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7769416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345017</xdr:rowOff>
    </xdr:from>
    <xdr:to>
      <xdr:col>0</xdr:col>
      <xdr:colOff>1153583</xdr:colOff>
      <xdr:row>18</xdr:row>
      <xdr:rowOff>1261534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933151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228600</xdr:rowOff>
    </xdr:from>
    <xdr:to>
      <xdr:col>0</xdr:col>
      <xdr:colOff>1144058</xdr:colOff>
      <xdr:row>19</xdr:row>
      <xdr:rowOff>1134533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2337183"/>
          <a:ext cx="1144058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205317</xdr:rowOff>
    </xdr:from>
    <xdr:to>
      <xdr:col>0</xdr:col>
      <xdr:colOff>1153583</xdr:colOff>
      <xdr:row>20</xdr:row>
      <xdr:rowOff>1111250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363681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171450</xdr:rowOff>
    </xdr:from>
    <xdr:to>
      <xdr:col>0</xdr:col>
      <xdr:colOff>1153583</xdr:colOff>
      <xdr:row>21</xdr:row>
      <xdr:rowOff>1087967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343361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260350</xdr:rowOff>
    </xdr:from>
    <xdr:to>
      <xdr:col>0</xdr:col>
      <xdr:colOff>1153583</xdr:colOff>
      <xdr:row>22</xdr:row>
      <xdr:rowOff>1176866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6337683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427566</xdr:rowOff>
    </xdr:from>
    <xdr:to>
      <xdr:col>0</xdr:col>
      <xdr:colOff>1153583</xdr:colOff>
      <xdr:row>23</xdr:row>
      <xdr:rowOff>1333499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7817233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213783</xdr:rowOff>
    </xdr:from>
    <xdr:to>
      <xdr:col>0</xdr:col>
      <xdr:colOff>1153583</xdr:colOff>
      <xdr:row>24</xdr:row>
      <xdr:rowOff>1130299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9296783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122766</xdr:rowOff>
    </xdr:from>
    <xdr:to>
      <xdr:col>0</xdr:col>
      <xdr:colOff>1153583</xdr:colOff>
      <xdr:row>25</xdr:row>
      <xdr:rowOff>1039283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05286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262467</xdr:rowOff>
    </xdr:from>
    <xdr:to>
      <xdr:col>0</xdr:col>
      <xdr:colOff>1153583</xdr:colOff>
      <xdr:row>26</xdr:row>
      <xdr:rowOff>1178983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182196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27</xdr:row>
      <xdr:rowOff>243417</xdr:rowOff>
    </xdr:from>
    <xdr:to>
      <xdr:col>0</xdr:col>
      <xdr:colOff>1164166</xdr:colOff>
      <xdr:row>27</xdr:row>
      <xdr:rowOff>1159934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583" y="315912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10584</xdr:colOff>
      <xdr:row>28</xdr:row>
      <xdr:rowOff>224367</xdr:rowOff>
    </xdr:from>
    <xdr:to>
      <xdr:col>0</xdr:col>
      <xdr:colOff>1164167</xdr:colOff>
      <xdr:row>28</xdr:row>
      <xdr:rowOff>1140884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584" y="347789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29</xdr:row>
      <xdr:rowOff>150283</xdr:rowOff>
    </xdr:from>
    <xdr:to>
      <xdr:col>0</xdr:col>
      <xdr:colOff>1164166</xdr:colOff>
      <xdr:row>29</xdr:row>
      <xdr:rowOff>1066800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583" y="356467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311150</xdr:rowOff>
    </xdr:from>
    <xdr:to>
      <xdr:col>0</xdr:col>
      <xdr:colOff>1153583</xdr:colOff>
      <xdr:row>30</xdr:row>
      <xdr:rowOff>1227667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71199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218016</xdr:rowOff>
    </xdr:from>
    <xdr:to>
      <xdr:col>0</xdr:col>
      <xdr:colOff>1153583</xdr:colOff>
      <xdr:row>31</xdr:row>
      <xdr:rowOff>1123950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6825766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256117</xdr:rowOff>
    </xdr:from>
    <xdr:to>
      <xdr:col>0</xdr:col>
      <xdr:colOff>1134533</xdr:colOff>
      <xdr:row>32</xdr:row>
      <xdr:rowOff>1162051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8176200"/>
          <a:ext cx="113453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150284</xdr:rowOff>
    </xdr:from>
    <xdr:to>
      <xdr:col>0</xdr:col>
      <xdr:colOff>1144058</xdr:colOff>
      <xdr:row>33</xdr:row>
      <xdr:rowOff>1066800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0906701"/>
          <a:ext cx="1144058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112182</xdr:rowOff>
    </xdr:from>
    <xdr:to>
      <xdr:col>0</xdr:col>
      <xdr:colOff>1134533</xdr:colOff>
      <xdr:row>34</xdr:row>
      <xdr:rowOff>1028699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3673182"/>
          <a:ext cx="113453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141817</xdr:rowOff>
    </xdr:from>
    <xdr:to>
      <xdr:col>0</xdr:col>
      <xdr:colOff>1153583</xdr:colOff>
      <xdr:row>35</xdr:row>
      <xdr:rowOff>1047750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500456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179916</xdr:rowOff>
    </xdr:from>
    <xdr:to>
      <xdr:col>0</xdr:col>
      <xdr:colOff>1153583</xdr:colOff>
      <xdr:row>36</xdr:row>
      <xdr:rowOff>1096433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634441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165101</xdr:rowOff>
    </xdr:from>
    <xdr:to>
      <xdr:col>0</xdr:col>
      <xdr:colOff>1153583</xdr:colOff>
      <xdr:row>37</xdr:row>
      <xdr:rowOff>1081617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47641934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192617</xdr:rowOff>
    </xdr:from>
    <xdr:to>
      <xdr:col>0</xdr:col>
      <xdr:colOff>1153583</xdr:colOff>
      <xdr:row>38</xdr:row>
      <xdr:rowOff>1109134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4897120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201084</xdr:rowOff>
    </xdr:from>
    <xdr:to>
      <xdr:col>0</xdr:col>
      <xdr:colOff>1105958</xdr:colOff>
      <xdr:row>39</xdr:row>
      <xdr:rowOff>1117601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0281417"/>
          <a:ext cx="1105958" cy="916517"/>
        </a:xfrm>
        <a:prstGeom prst="rect">
          <a:avLst/>
        </a:prstGeom>
      </xdr:spPr>
    </xdr:pic>
    <xdr:clientData/>
  </xdr:twoCellAnchor>
  <xdr:twoCellAnchor>
    <xdr:from>
      <xdr:col>0</xdr:col>
      <xdr:colOff>10584</xdr:colOff>
      <xdr:row>40</xdr:row>
      <xdr:rowOff>135466</xdr:rowOff>
    </xdr:from>
    <xdr:to>
      <xdr:col>0</xdr:col>
      <xdr:colOff>1154642</xdr:colOff>
      <xdr:row>40</xdr:row>
      <xdr:rowOff>1051983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584" y="53030966"/>
          <a:ext cx="1144058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146050</xdr:rowOff>
    </xdr:from>
    <xdr:to>
      <xdr:col>0</xdr:col>
      <xdr:colOff>1153583</xdr:colOff>
      <xdr:row>41</xdr:row>
      <xdr:rowOff>1051983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4734883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188383</xdr:rowOff>
    </xdr:from>
    <xdr:to>
      <xdr:col>0</xdr:col>
      <xdr:colOff>1153583</xdr:colOff>
      <xdr:row>42</xdr:row>
      <xdr:rowOff>1104900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121063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150284</xdr:rowOff>
    </xdr:from>
    <xdr:to>
      <xdr:col>0</xdr:col>
      <xdr:colOff>1153583</xdr:colOff>
      <xdr:row>44</xdr:row>
      <xdr:rowOff>1060451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55141284"/>
          <a:ext cx="1153583" cy="910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222250</xdr:rowOff>
    </xdr:from>
    <xdr:to>
      <xdr:col>0</xdr:col>
      <xdr:colOff>1153583</xdr:colOff>
      <xdr:row>45</xdr:row>
      <xdr:rowOff>1132417</xdr:rowOff>
    </xdr:to>
    <xdr:pic>
      <xdr:nvPicPr>
        <xdr:cNvPr id="66" name="Picture 1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56525583"/>
          <a:ext cx="1153583" cy="910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186267</xdr:rowOff>
    </xdr:from>
    <xdr:to>
      <xdr:col>0</xdr:col>
      <xdr:colOff>1105958</xdr:colOff>
      <xdr:row>46</xdr:row>
      <xdr:rowOff>1102784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57823100"/>
          <a:ext cx="1105958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122767</xdr:rowOff>
    </xdr:from>
    <xdr:to>
      <xdr:col>0</xdr:col>
      <xdr:colOff>1153583</xdr:colOff>
      <xdr:row>47</xdr:row>
      <xdr:rowOff>1028700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5755851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198966</xdr:rowOff>
    </xdr:from>
    <xdr:to>
      <xdr:col>0</xdr:col>
      <xdr:colOff>1153583</xdr:colOff>
      <xdr:row>48</xdr:row>
      <xdr:rowOff>1104899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0269966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177799</xdr:rowOff>
    </xdr:from>
    <xdr:to>
      <xdr:col>0</xdr:col>
      <xdr:colOff>1153583</xdr:colOff>
      <xdr:row>49</xdr:row>
      <xdr:rowOff>1094316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1550549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232835</xdr:rowOff>
    </xdr:from>
    <xdr:to>
      <xdr:col>0</xdr:col>
      <xdr:colOff>1153583</xdr:colOff>
      <xdr:row>50</xdr:row>
      <xdr:rowOff>1149352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62907335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213784</xdr:rowOff>
    </xdr:from>
    <xdr:to>
      <xdr:col>0</xdr:col>
      <xdr:colOff>1134533</xdr:colOff>
      <xdr:row>51</xdr:row>
      <xdr:rowOff>1130300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62729534"/>
          <a:ext cx="113453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239184</xdr:rowOff>
    </xdr:from>
    <xdr:to>
      <xdr:col>0</xdr:col>
      <xdr:colOff>1153583</xdr:colOff>
      <xdr:row>52</xdr:row>
      <xdr:rowOff>1145117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65580684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143934</xdr:rowOff>
    </xdr:from>
    <xdr:to>
      <xdr:col>0</xdr:col>
      <xdr:colOff>1125008</xdr:colOff>
      <xdr:row>53</xdr:row>
      <xdr:rowOff>1060450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65305517"/>
          <a:ext cx="1125008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203200</xdr:rowOff>
    </xdr:from>
    <xdr:to>
      <xdr:col>0</xdr:col>
      <xdr:colOff>1153583</xdr:colOff>
      <xdr:row>54</xdr:row>
      <xdr:rowOff>1119717</xdr:rowOff>
    </xdr:to>
    <xdr:pic>
      <xdr:nvPicPr>
        <xdr:cNvPr id="84" name="Picture 1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6802120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237067</xdr:rowOff>
    </xdr:from>
    <xdr:to>
      <xdr:col>0</xdr:col>
      <xdr:colOff>1153583</xdr:colOff>
      <xdr:row>55</xdr:row>
      <xdr:rowOff>1153583</xdr:rowOff>
    </xdr:to>
    <xdr:pic>
      <xdr:nvPicPr>
        <xdr:cNvPr id="85" name="Picture 1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6935681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247650</xdr:rowOff>
    </xdr:from>
    <xdr:to>
      <xdr:col>0</xdr:col>
      <xdr:colOff>1153583</xdr:colOff>
      <xdr:row>56</xdr:row>
      <xdr:rowOff>1164166</xdr:rowOff>
    </xdr:to>
    <xdr:pic>
      <xdr:nvPicPr>
        <xdr:cNvPr id="86" name="Picture 1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69187483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298450</xdr:rowOff>
    </xdr:from>
    <xdr:to>
      <xdr:col>0</xdr:col>
      <xdr:colOff>1153583</xdr:colOff>
      <xdr:row>57</xdr:row>
      <xdr:rowOff>1214967</xdr:rowOff>
    </xdr:to>
    <xdr:pic>
      <xdr:nvPicPr>
        <xdr:cNvPr id="87" name="Picture 1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720534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281516</xdr:rowOff>
    </xdr:from>
    <xdr:to>
      <xdr:col>0</xdr:col>
      <xdr:colOff>1153583</xdr:colOff>
      <xdr:row>58</xdr:row>
      <xdr:rowOff>1198033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718671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251882</xdr:rowOff>
    </xdr:from>
    <xdr:to>
      <xdr:col>0</xdr:col>
      <xdr:colOff>1153583</xdr:colOff>
      <xdr:row>59</xdr:row>
      <xdr:rowOff>1168399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74663299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289983</xdr:rowOff>
    </xdr:from>
    <xdr:to>
      <xdr:col>0</xdr:col>
      <xdr:colOff>1153583</xdr:colOff>
      <xdr:row>60</xdr:row>
      <xdr:rowOff>1206500</xdr:rowOff>
    </xdr:to>
    <xdr:pic>
      <xdr:nvPicPr>
        <xdr:cNvPr id="91" name="Picture 1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7602431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260350</xdr:rowOff>
    </xdr:from>
    <xdr:to>
      <xdr:col>0</xdr:col>
      <xdr:colOff>1058333</xdr:colOff>
      <xdr:row>61</xdr:row>
      <xdr:rowOff>1166284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77317600"/>
          <a:ext cx="105833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251883</xdr:rowOff>
    </xdr:from>
    <xdr:to>
      <xdr:col>0</xdr:col>
      <xdr:colOff>1153583</xdr:colOff>
      <xdr:row>62</xdr:row>
      <xdr:rowOff>1168400</xdr:rowOff>
    </xdr:to>
    <xdr:pic>
      <xdr:nvPicPr>
        <xdr:cNvPr id="94" name="Picture 1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7862146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154517</xdr:rowOff>
    </xdr:from>
    <xdr:to>
      <xdr:col>0</xdr:col>
      <xdr:colOff>1153583</xdr:colOff>
      <xdr:row>63</xdr:row>
      <xdr:rowOff>1060451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79825850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232834</xdr:rowOff>
    </xdr:from>
    <xdr:to>
      <xdr:col>0</xdr:col>
      <xdr:colOff>1096433</xdr:colOff>
      <xdr:row>64</xdr:row>
      <xdr:rowOff>1149351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79734834"/>
          <a:ext cx="109643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141816</xdr:rowOff>
    </xdr:from>
    <xdr:to>
      <xdr:col>0</xdr:col>
      <xdr:colOff>1153583</xdr:colOff>
      <xdr:row>65</xdr:row>
      <xdr:rowOff>1047750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80977316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270934</xdr:rowOff>
    </xdr:from>
    <xdr:to>
      <xdr:col>0</xdr:col>
      <xdr:colOff>1153583</xdr:colOff>
      <xdr:row>66</xdr:row>
      <xdr:rowOff>1187451</xdr:rowOff>
    </xdr:to>
    <xdr:pic>
      <xdr:nvPicPr>
        <xdr:cNvPr id="98" name="Picture 1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8222826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268817</xdr:rowOff>
    </xdr:from>
    <xdr:to>
      <xdr:col>0</xdr:col>
      <xdr:colOff>1153583</xdr:colOff>
      <xdr:row>67</xdr:row>
      <xdr:rowOff>1185333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85030734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156634</xdr:rowOff>
    </xdr:from>
    <xdr:to>
      <xdr:col>0</xdr:col>
      <xdr:colOff>1115483</xdr:colOff>
      <xdr:row>68</xdr:row>
      <xdr:rowOff>1073150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86252051"/>
          <a:ext cx="11154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237067</xdr:rowOff>
    </xdr:from>
    <xdr:to>
      <xdr:col>0</xdr:col>
      <xdr:colOff>1153583</xdr:colOff>
      <xdr:row>69</xdr:row>
      <xdr:rowOff>1143001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86131400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226484</xdr:rowOff>
    </xdr:from>
    <xdr:to>
      <xdr:col>0</xdr:col>
      <xdr:colOff>1153583</xdr:colOff>
      <xdr:row>70</xdr:row>
      <xdr:rowOff>1132417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8745431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266700</xdr:rowOff>
    </xdr:from>
    <xdr:to>
      <xdr:col>0</xdr:col>
      <xdr:colOff>1153583</xdr:colOff>
      <xdr:row>71</xdr:row>
      <xdr:rowOff>1172634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9032028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209550</xdr:rowOff>
    </xdr:from>
    <xdr:to>
      <xdr:col>0</xdr:col>
      <xdr:colOff>1153583</xdr:colOff>
      <xdr:row>72</xdr:row>
      <xdr:rowOff>1115484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91586050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298451</xdr:rowOff>
    </xdr:from>
    <xdr:to>
      <xdr:col>0</xdr:col>
      <xdr:colOff>1153583</xdr:colOff>
      <xdr:row>73</xdr:row>
      <xdr:rowOff>1208617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92987284"/>
          <a:ext cx="1153583" cy="910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292100</xdr:rowOff>
    </xdr:from>
    <xdr:to>
      <xdr:col>0</xdr:col>
      <xdr:colOff>1153583</xdr:colOff>
      <xdr:row>74</xdr:row>
      <xdr:rowOff>1208617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943038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220134</xdr:rowOff>
    </xdr:from>
    <xdr:to>
      <xdr:col>0</xdr:col>
      <xdr:colOff>1153583</xdr:colOff>
      <xdr:row>75</xdr:row>
      <xdr:rowOff>1126067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9557596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186266</xdr:rowOff>
    </xdr:from>
    <xdr:to>
      <xdr:col>0</xdr:col>
      <xdr:colOff>1153583</xdr:colOff>
      <xdr:row>76</xdr:row>
      <xdr:rowOff>1102783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9685443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93133</xdr:colOff>
      <xdr:row>77</xdr:row>
      <xdr:rowOff>277283</xdr:rowOff>
    </xdr:from>
    <xdr:to>
      <xdr:col>0</xdr:col>
      <xdr:colOff>1151466</xdr:colOff>
      <xdr:row>77</xdr:row>
      <xdr:rowOff>1183217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3133" y="98268366"/>
          <a:ext cx="105833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184150</xdr:rowOff>
    </xdr:from>
    <xdr:to>
      <xdr:col>0</xdr:col>
      <xdr:colOff>1153583</xdr:colOff>
      <xdr:row>78</xdr:row>
      <xdr:rowOff>1100667</xdr:rowOff>
    </xdr:to>
    <xdr:pic>
      <xdr:nvPicPr>
        <xdr:cNvPr id="118" name="Picture 1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9800590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256117</xdr:rowOff>
    </xdr:from>
    <xdr:to>
      <xdr:col>0</xdr:col>
      <xdr:colOff>1153583</xdr:colOff>
      <xdr:row>79</xdr:row>
      <xdr:rowOff>1166283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100893034"/>
          <a:ext cx="1153583" cy="910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114300</xdr:rowOff>
    </xdr:from>
    <xdr:to>
      <xdr:col>0</xdr:col>
      <xdr:colOff>1153583</xdr:colOff>
      <xdr:row>80</xdr:row>
      <xdr:rowOff>1030817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10094171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177800</xdr:rowOff>
    </xdr:from>
    <xdr:to>
      <xdr:col>0</xdr:col>
      <xdr:colOff>1153583</xdr:colOff>
      <xdr:row>81</xdr:row>
      <xdr:rowOff>1094317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10383096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222250</xdr:rowOff>
    </xdr:from>
    <xdr:to>
      <xdr:col>0</xdr:col>
      <xdr:colOff>1153583</xdr:colOff>
      <xdr:row>82</xdr:row>
      <xdr:rowOff>1138767</xdr:rowOff>
    </xdr:to>
    <xdr:pic>
      <xdr:nvPicPr>
        <xdr:cNvPr id="122" name="Picture 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1051877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152401</xdr:rowOff>
    </xdr:from>
    <xdr:to>
      <xdr:col>0</xdr:col>
      <xdr:colOff>1153583</xdr:colOff>
      <xdr:row>83</xdr:row>
      <xdr:rowOff>1068917</xdr:rowOff>
    </xdr:to>
    <xdr:pic>
      <xdr:nvPicPr>
        <xdr:cNvPr id="130" name="Picture 1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106430234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179916</xdr:rowOff>
    </xdr:from>
    <xdr:to>
      <xdr:col>0</xdr:col>
      <xdr:colOff>1153583</xdr:colOff>
      <xdr:row>84</xdr:row>
      <xdr:rowOff>1085850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10777008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85</xdr:row>
      <xdr:rowOff>143934</xdr:rowOff>
    </xdr:from>
    <xdr:to>
      <xdr:col>0</xdr:col>
      <xdr:colOff>1164166</xdr:colOff>
      <xdr:row>85</xdr:row>
      <xdr:rowOff>1054101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0583" y="109057017"/>
          <a:ext cx="1153583" cy="910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306917</xdr:rowOff>
    </xdr:from>
    <xdr:to>
      <xdr:col>0</xdr:col>
      <xdr:colOff>1153583</xdr:colOff>
      <xdr:row>86</xdr:row>
      <xdr:rowOff>1212851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110606417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211667</xdr:rowOff>
    </xdr:from>
    <xdr:to>
      <xdr:col>0</xdr:col>
      <xdr:colOff>1153583</xdr:colOff>
      <xdr:row>87</xdr:row>
      <xdr:rowOff>1117600</xdr:rowOff>
    </xdr:to>
    <xdr:pic>
      <xdr:nvPicPr>
        <xdr:cNvPr id="139" name="Picture 1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11032066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127000</xdr:rowOff>
    </xdr:from>
    <xdr:to>
      <xdr:col>0</xdr:col>
      <xdr:colOff>1153583</xdr:colOff>
      <xdr:row>88</xdr:row>
      <xdr:rowOff>1032934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11304058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249767</xdr:rowOff>
    </xdr:from>
    <xdr:to>
      <xdr:col>0</xdr:col>
      <xdr:colOff>1153583</xdr:colOff>
      <xdr:row>89</xdr:row>
      <xdr:rowOff>1155701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114465100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249767</xdr:rowOff>
    </xdr:from>
    <xdr:to>
      <xdr:col>0</xdr:col>
      <xdr:colOff>1153583</xdr:colOff>
      <xdr:row>90</xdr:row>
      <xdr:rowOff>1166284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1157668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192617</xdr:rowOff>
    </xdr:from>
    <xdr:to>
      <xdr:col>0</xdr:col>
      <xdr:colOff>1153583</xdr:colOff>
      <xdr:row>91</xdr:row>
      <xdr:rowOff>1109134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1170114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237068</xdr:rowOff>
    </xdr:from>
    <xdr:to>
      <xdr:col>0</xdr:col>
      <xdr:colOff>1153583</xdr:colOff>
      <xdr:row>93</xdr:row>
      <xdr:rowOff>1143001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119691151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277283</xdr:rowOff>
    </xdr:from>
    <xdr:to>
      <xdr:col>0</xdr:col>
      <xdr:colOff>1153583</xdr:colOff>
      <xdr:row>94</xdr:row>
      <xdr:rowOff>1193800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12106486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84667</xdr:rowOff>
    </xdr:from>
    <xdr:to>
      <xdr:col>0</xdr:col>
      <xdr:colOff>1153583</xdr:colOff>
      <xdr:row>95</xdr:row>
      <xdr:rowOff>1001184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1222057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230717</xdr:rowOff>
    </xdr:from>
    <xdr:to>
      <xdr:col>0</xdr:col>
      <xdr:colOff>1153583</xdr:colOff>
      <xdr:row>96</xdr:row>
      <xdr:rowOff>1147233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123113800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211666</xdr:rowOff>
    </xdr:from>
    <xdr:to>
      <xdr:col>0</xdr:col>
      <xdr:colOff>1144058</xdr:colOff>
      <xdr:row>98</xdr:row>
      <xdr:rowOff>1117600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125729999"/>
          <a:ext cx="1144058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275166</xdr:rowOff>
    </xdr:from>
    <xdr:to>
      <xdr:col>0</xdr:col>
      <xdr:colOff>1153583</xdr:colOff>
      <xdr:row>99</xdr:row>
      <xdr:rowOff>1191683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27507999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283634</xdr:rowOff>
    </xdr:from>
    <xdr:to>
      <xdr:col>0</xdr:col>
      <xdr:colOff>1153583</xdr:colOff>
      <xdr:row>100</xdr:row>
      <xdr:rowOff>1200150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12884996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245534</xdr:rowOff>
    </xdr:from>
    <xdr:to>
      <xdr:col>0</xdr:col>
      <xdr:colOff>1144058</xdr:colOff>
      <xdr:row>101</xdr:row>
      <xdr:rowOff>1162050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130494617"/>
          <a:ext cx="1144058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317500</xdr:rowOff>
    </xdr:from>
    <xdr:to>
      <xdr:col>0</xdr:col>
      <xdr:colOff>1153583</xdr:colOff>
      <xdr:row>102</xdr:row>
      <xdr:rowOff>1223433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131699000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245533</xdr:rowOff>
    </xdr:from>
    <xdr:to>
      <xdr:col>0</xdr:col>
      <xdr:colOff>1067858</xdr:colOff>
      <xdr:row>103</xdr:row>
      <xdr:rowOff>1151466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132960533"/>
          <a:ext cx="1067858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218016</xdr:rowOff>
    </xdr:from>
    <xdr:to>
      <xdr:col>0</xdr:col>
      <xdr:colOff>1153583</xdr:colOff>
      <xdr:row>104</xdr:row>
      <xdr:rowOff>1134533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34234766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247650</xdr:rowOff>
    </xdr:from>
    <xdr:to>
      <xdr:col>0</xdr:col>
      <xdr:colOff>1153583</xdr:colOff>
      <xdr:row>105</xdr:row>
      <xdr:rowOff>1164166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13409506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222250</xdr:rowOff>
    </xdr:from>
    <xdr:to>
      <xdr:col>0</xdr:col>
      <xdr:colOff>1153583</xdr:colOff>
      <xdr:row>106</xdr:row>
      <xdr:rowOff>1138767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13690600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162983</xdr:rowOff>
    </xdr:from>
    <xdr:to>
      <xdr:col>0</xdr:col>
      <xdr:colOff>1153583</xdr:colOff>
      <xdr:row>107</xdr:row>
      <xdr:rowOff>1079500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3818023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228600</xdr:rowOff>
    </xdr:from>
    <xdr:to>
      <xdr:col>0</xdr:col>
      <xdr:colOff>1153583</xdr:colOff>
      <xdr:row>108</xdr:row>
      <xdr:rowOff>1134534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3936768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112184</xdr:rowOff>
    </xdr:from>
    <xdr:to>
      <xdr:col>0</xdr:col>
      <xdr:colOff>1153583</xdr:colOff>
      <xdr:row>109</xdr:row>
      <xdr:rowOff>1028701</xdr:rowOff>
    </xdr:to>
    <xdr:pic>
      <xdr:nvPicPr>
        <xdr:cNvPr id="170" name="Picture 1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140553017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330199</xdr:rowOff>
    </xdr:from>
    <xdr:to>
      <xdr:col>0</xdr:col>
      <xdr:colOff>1153583</xdr:colOff>
      <xdr:row>110</xdr:row>
      <xdr:rowOff>1236133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142464366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201083</xdr:rowOff>
    </xdr:from>
    <xdr:to>
      <xdr:col>0</xdr:col>
      <xdr:colOff>1153583</xdr:colOff>
      <xdr:row>111</xdr:row>
      <xdr:rowOff>1117600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144028583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218017</xdr:rowOff>
    </xdr:from>
    <xdr:to>
      <xdr:col>0</xdr:col>
      <xdr:colOff>1153583</xdr:colOff>
      <xdr:row>112</xdr:row>
      <xdr:rowOff>1134534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1457388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321733</xdr:rowOff>
    </xdr:from>
    <xdr:to>
      <xdr:col>0</xdr:col>
      <xdr:colOff>1153583</xdr:colOff>
      <xdr:row>113</xdr:row>
      <xdr:rowOff>1227666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47535900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129117</xdr:rowOff>
    </xdr:from>
    <xdr:to>
      <xdr:col>0</xdr:col>
      <xdr:colOff>1153583</xdr:colOff>
      <xdr:row>114</xdr:row>
      <xdr:rowOff>1035050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49036617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192617</xdr:rowOff>
    </xdr:from>
    <xdr:to>
      <xdr:col>0</xdr:col>
      <xdr:colOff>1153583</xdr:colOff>
      <xdr:row>116</xdr:row>
      <xdr:rowOff>1109133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55111450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99483</xdr:rowOff>
    </xdr:from>
    <xdr:to>
      <xdr:col>0</xdr:col>
      <xdr:colOff>1153583</xdr:colOff>
      <xdr:row>117</xdr:row>
      <xdr:rowOff>1016000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56711650"/>
          <a:ext cx="1153583" cy="9165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273050</xdr:rowOff>
    </xdr:from>
    <xdr:to>
      <xdr:col>0</xdr:col>
      <xdr:colOff>1153583</xdr:colOff>
      <xdr:row>118</xdr:row>
      <xdr:rowOff>1189566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58578550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260350</xdr:rowOff>
    </xdr:from>
    <xdr:to>
      <xdr:col>0</xdr:col>
      <xdr:colOff>1153583</xdr:colOff>
      <xdr:row>119</xdr:row>
      <xdr:rowOff>1166283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60259183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256116</xdr:rowOff>
    </xdr:from>
    <xdr:to>
      <xdr:col>0</xdr:col>
      <xdr:colOff>1153583</xdr:colOff>
      <xdr:row>120</xdr:row>
      <xdr:rowOff>1162050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6194828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215900</xdr:rowOff>
    </xdr:from>
    <xdr:to>
      <xdr:col>0</xdr:col>
      <xdr:colOff>1153583</xdr:colOff>
      <xdr:row>121</xdr:row>
      <xdr:rowOff>1121833</xdr:rowOff>
    </xdr:to>
    <xdr:pic>
      <xdr:nvPicPr>
        <xdr:cNvPr id="186" name="Picture 1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63601400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338667</xdr:rowOff>
    </xdr:from>
    <xdr:to>
      <xdr:col>0</xdr:col>
      <xdr:colOff>1153583</xdr:colOff>
      <xdr:row>122</xdr:row>
      <xdr:rowOff>1244600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65417500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205317</xdr:rowOff>
    </xdr:from>
    <xdr:to>
      <xdr:col>0</xdr:col>
      <xdr:colOff>1153583</xdr:colOff>
      <xdr:row>123</xdr:row>
      <xdr:rowOff>1121833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66977484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262467</xdr:rowOff>
    </xdr:from>
    <xdr:to>
      <xdr:col>0</xdr:col>
      <xdr:colOff>1153583</xdr:colOff>
      <xdr:row>124</xdr:row>
      <xdr:rowOff>1178983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6872796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218016</xdr:rowOff>
    </xdr:from>
    <xdr:to>
      <xdr:col>0</xdr:col>
      <xdr:colOff>1153583</xdr:colOff>
      <xdr:row>125</xdr:row>
      <xdr:rowOff>1123950</xdr:rowOff>
    </xdr:to>
    <xdr:pic>
      <xdr:nvPicPr>
        <xdr:cNvPr id="190" name="Picture 1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70376849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273049</xdr:rowOff>
    </xdr:from>
    <xdr:to>
      <xdr:col>0</xdr:col>
      <xdr:colOff>1153583</xdr:colOff>
      <xdr:row>126</xdr:row>
      <xdr:rowOff>1178982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72125216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182034</xdr:rowOff>
    </xdr:from>
    <xdr:to>
      <xdr:col>0</xdr:col>
      <xdr:colOff>1153583</xdr:colOff>
      <xdr:row>127</xdr:row>
      <xdr:rowOff>1092200</xdr:rowOff>
    </xdr:to>
    <xdr:pic>
      <xdr:nvPicPr>
        <xdr:cNvPr id="192" name="Picture 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73727534"/>
          <a:ext cx="1153583" cy="910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277284</xdr:rowOff>
    </xdr:from>
    <xdr:to>
      <xdr:col>0</xdr:col>
      <xdr:colOff>1153583</xdr:colOff>
      <xdr:row>128</xdr:row>
      <xdr:rowOff>1193800</xdr:rowOff>
    </xdr:to>
    <xdr:pic>
      <xdr:nvPicPr>
        <xdr:cNvPr id="193" name="Picture 1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75516117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154516</xdr:rowOff>
    </xdr:from>
    <xdr:to>
      <xdr:col>0</xdr:col>
      <xdr:colOff>1153583</xdr:colOff>
      <xdr:row>129</xdr:row>
      <xdr:rowOff>1071032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76705683"/>
          <a:ext cx="1153583" cy="9165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207433</xdr:rowOff>
    </xdr:from>
    <xdr:to>
      <xdr:col>0</xdr:col>
      <xdr:colOff>1153583</xdr:colOff>
      <xdr:row>130</xdr:row>
      <xdr:rowOff>1113367</xdr:rowOff>
    </xdr:to>
    <xdr:pic>
      <xdr:nvPicPr>
        <xdr:cNvPr id="198" name="Picture 1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78451933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177799</xdr:rowOff>
    </xdr:from>
    <xdr:to>
      <xdr:col>0</xdr:col>
      <xdr:colOff>1153583</xdr:colOff>
      <xdr:row>131</xdr:row>
      <xdr:rowOff>1083733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80115632"/>
          <a:ext cx="1153583" cy="9059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179915</xdr:rowOff>
    </xdr:from>
    <xdr:to>
      <xdr:col>0</xdr:col>
      <xdr:colOff>1153583</xdr:colOff>
      <xdr:row>43</xdr:row>
      <xdr:rowOff>1085848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F3768C6B-FAC4-468B-B973-4860B6BA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54017332"/>
          <a:ext cx="1153583" cy="905933"/>
        </a:xfrm>
        <a:prstGeom prst="rect">
          <a:avLst/>
        </a:prstGeom>
      </xdr:spPr>
    </xdr:pic>
    <xdr:clientData/>
  </xdr:twoCellAnchor>
  <xdr:twoCellAnchor>
    <xdr:from>
      <xdr:col>0</xdr:col>
      <xdr:colOff>84667</xdr:colOff>
      <xdr:row>0</xdr:row>
      <xdr:rowOff>77018</xdr:rowOff>
    </xdr:from>
    <xdr:to>
      <xdr:col>1</xdr:col>
      <xdr:colOff>1132417</xdr:colOff>
      <xdr:row>2</xdr:row>
      <xdr:rowOff>121451</xdr:rowOff>
    </xdr:to>
    <xdr:pic>
      <xdr:nvPicPr>
        <xdr:cNvPr id="135" name="Рисунок 134" descr="Didriksons online kaufen | Trekking König GmbH">
          <a:extLst>
            <a:ext uri="{FF2B5EF4-FFF2-40B4-BE49-F238E27FC236}">
              <a16:creationId xmlns:a16="http://schemas.microsoft.com/office/drawing/2014/main" xmlns="" id="{D89F761C-3811-4DF2-BBEF-854B5764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77018"/>
          <a:ext cx="2391833" cy="425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84666</xdr:colOff>
      <xdr:row>115</xdr:row>
      <xdr:rowOff>127000</xdr:rowOff>
    </xdr:from>
    <xdr:to>
      <xdr:col>0</xdr:col>
      <xdr:colOff>994833</xdr:colOff>
      <xdr:row>115</xdr:row>
      <xdr:rowOff>1036233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D33FB14-5367-EADC-7F2C-E2B2F6F8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150727833"/>
          <a:ext cx="910167" cy="909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132</xdr:row>
      <xdr:rowOff>21166</xdr:rowOff>
    </xdr:from>
    <xdr:to>
      <xdr:col>0</xdr:col>
      <xdr:colOff>1064553</xdr:colOff>
      <xdr:row>132</xdr:row>
      <xdr:rowOff>990600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3850B852-6099-4BB3-8FFD-63F8DD08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1750" y="168973499"/>
          <a:ext cx="1032803" cy="9694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40822</xdr:rowOff>
    </xdr:from>
    <xdr:to>
      <xdr:col>0</xdr:col>
      <xdr:colOff>1032803</xdr:colOff>
      <xdr:row>133</xdr:row>
      <xdr:rowOff>1010255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B31B05A-E97D-450C-BE68-056A96B47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70347822"/>
          <a:ext cx="1032803" cy="969433"/>
        </a:xfrm>
        <a:prstGeom prst="rect">
          <a:avLst/>
        </a:prstGeom>
      </xdr:spPr>
    </xdr:pic>
    <xdr:clientData/>
  </xdr:twoCellAnchor>
  <xdr:twoCellAnchor>
    <xdr:from>
      <xdr:col>0</xdr:col>
      <xdr:colOff>54429</xdr:colOff>
      <xdr:row>134</xdr:row>
      <xdr:rowOff>13608</xdr:rowOff>
    </xdr:from>
    <xdr:to>
      <xdr:col>0</xdr:col>
      <xdr:colOff>1087232</xdr:colOff>
      <xdr:row>134</xdr:row>
      <xdr:rowOff>983042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2C3A9218-1129-486A-A8C1-57A2D172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4429" y="171368358"/>
          <a:ext cx="1032803" cy="969434"/>
        </a:xfrm>
        <a:prstGeom prst="rect">
          <a:avLst/>
        </a:prstGeom>
      </xdr:spPr>
    </xdr:pic>
    <xdr:clientData/>
  </xdr:twoCellAnchor>
  <xdr:twoCellAnchor>
    <xdr:from>
      <xdr:col>0</xdr:col>
      <xdr:colOff>27215</xdr:colOff>
      <xdr:row>135</xdr:row>
      <xdr:rowOff>13607</xdr:rowOff>
    </xdr:from>
    <xdr:to>
      <xdr:col>0</xdr:col>
      <xdr:colOff>1060018</xdr:colOff>
      <xdr:row>135</xdr:row>
      <xdr:rowOff>983041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A07DD276-4587-4215-B8A4-44A2ADA1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7215" y="172416107"/>
          <a:ext cx="1032803" cy="969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39"/>
  <sheetViews>
    <sheetView showGridLines="0" showZeros="0" tabSelected="1" zoomScale="150" zoomScaleNormal="70" workbookViewId="0">
      <selection activeCell="AK6" sqref="AK6"/>
    </sheetView>
  </sheetViews>
  <sheetFormatPr defaultColWidth="9" defaultRowHeight="15"/>
  <cols>
    <col min="1" max="1" width="17.5" style="8" customWidth="1"/>
    <col min="2" max="2" width="35.625" style="8" customWidth="1"/>
    <col min="3" max="3" width="15.5" style="8" customWidth="1"/>
    <col min="4" max="4" width="15.125" style="8" customWidth="1"/>
    <col min="5" max="5" width="25" style="8" bestFit="1" customWidth="1"/>
    <col min="6" max="6" width="11" style="8" bestFit="1" customWidth="1"/>
    <col min="7" max="8" width="9.625" style="8" customWidth="1"/>
    <col min="9" max="32" width="9.625" style="5" customWidth="1"/>
    <col min="33" max="33" width="15.875" style="5" customWidth="1"/>
    <col min="34" max="34" width="13.5" style="4" customWidth="1"/>
    <col min="35" max="35" width="18" style="4" customWidth="1"/>
    <col min="36" max="36" width="15.5" style="4" customWidth="1"/>
    <col min="37" max="37" width="19.5" style="4" customWidth="1"/>
    <col min="38" max="38" width="10" style="5" bestFit="1" customWidth="1"/>
    <col min="39" max="39" width="13.125" style="24" bestFit="1" customWidth="1"/>
    <col min="40" max="40" width="10" style="5" bestFit="1" customWidth="1"/>
    <col min="41" max="41" width="12.125" style="8" bestFit="1" customWidth="1"/>
    <col min="42" max="214" width="10" style="8" bestFit="1" customWidth="1"/>
    <col min="215" max="1605" width="10" style="8" customWidth="1"/>
    <col min="1606" max="16384" width="9" style="8"/>
  </cols>
  <sheetData>
    <row r="2" spans="1:41">
      <c r="B2" s="20"/>
      <c r="C2" s="20"/>
      <c r="AN2" s="22"/>
      <c r="AO2" s="24"/>
    </row>
    <row r="4" spans="1:41">
      <c r="AG4" s="5">
        <f>SUBTOTAL(9,AG6:AG136)</f>
        <v>7739</v>
      </c>
      <c r="AI4" s="4">
        <f>SUBTOTAL(9,AI6:AI136)</f>
        <v>1869630</v>
      </c>
      <c r="AK4" s="4">
        <f>SUBTOTAL(9,AK6:AK136)</f>
        <v>934815</v>
      </c>
    </row>
    <row r="5" spans="1:41" ht="30.75" customHeight="1">
      <c r="A5" s="7" t="s">
        <v>916</v>
      </c>
      <c r="B5" s="7" t="s">
        <v>917</v>
      </c>
      <c r="C5" s="7" t="s">
        <v>919</v>
      </c>
      <c r="D5" s="7" t="s">
        <v>908</v>
      </c>
      <c r="E5" s="7" t="s">
        <v>918</v>
      </c>
      <c r="F5" s="7">
        <v>170</v>
      </c>
      <c r="G5" s="7">
        <v>32</v>
      </c>
      <c r="H5" s="12">
        <v>34</v>
      </c>
      <c r="I5" s="12" t="s">
        <v>2</v>
      </c>
      <c r="J5" s="12" t="s">
        <v>3</v>
      </c>
      <c r="K5" s="12" t="s">
        <v>4</v>
      </c>
      <c r="L5" s="12" t="s">
        <v>5</v>
      </c>
      <c r="M5" s="12">
        <v>44</v>
      </c>
      <c r="N5" s="12">
        <v>46</v>
      </c>
      <c r="O5" s="12">
        <v>48</v>
      </c>
      <c r="P5" s="12">
        <v>50</v>
      </c>
      <c r="Q5" s="12">
        <v>52</v>
      </c>
      <c r="R5" s="12">
        <v>54</v>
      </c>
      <c r="S5" s="12">
        <v>56</v>
      </c>
      <c r="T5" s="12" t="s">
        <v>886</v>
      </c>
      <c r="U5" s="12" t="s">
        <v>11</v>
      </c>
      <c r="V5" s="12" t="s">
        <v>12</v>
      </c>
      <c r="W5" s="12" t="s">
        <v>13</v>
      </c>
      <c r="X5" s="12" t="s">
        <v>14</v>
      </c>
      <c r="Y5" s="12" t="s">
        <v>15</v>
      </c>
      <c r="Z5" s="12" t="s">
        <v>164</v>
      </c>
      <c r="AA5" s="12" t="s">
        <v>230</v>
      </c>
      <c r="AB5" s="18" t="s">
        <v>56</v>
      </c>
      <c r="AC5" s="19" t="s">
        <v>61</v>
      </c>
      <c r="AD5" s="19" t="s">
        <v>62</v>
      </c>
      <c r="AE5" s="19" t="s">
        <v>63</v>
      </c>
      <c r="AF5" s="18" t="s">
        <v>69</v>
      </c>
      <c r="AG5" s="10" t="s">
        <v>913</v>
      </c>
      <c r="AH5" s="6" t="s">
        <v>904</v>
      </c>
      <c r="AI5" s="6" t="s">
        <v>914</v>
      </c>
      <c r="AJ5" s="6" t="s">
        <v>907</v>
      </c>
      <c r="AK5" s="6" t="s">
        <v>915</v>
      </c>
    </row>
    <row r="6" spans="1:41" ht="86.1" customHeight="1">
      <c r="A6" s="13"/>
      <c r="B6" s="13" t="s">
        <v>0</v>
      </c>
      <c r="C6" s="13" t="s">
        <v>920</v>
      </c>
      <c r="D6" s="1" t="s">
        <v>1</v>
      </c>
      <c r="E6" s="13" t="s">
        <v>6</v>
      </c>
      <c r="F6" s="13"/>
      <c r="G6" s="13"/>
      <c r="H6" s="13"/>
      <c r="I6" s="14">
        <v>56</v>
      </c>
      <c r="J6" s="14">
        <v>150</v>
      </c>
      <c r="K6" s="14">
        <v>88</v>
      </c>
      <c r="L6" s="14">
        <v>15</v>
      </c>
      <c r="M6" s="14"/>
      <c r="N6" s="14"/>
      <c r="O6" s="14"/>
      <c r="P6" s="1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f>SUM(F6:AF6)</f>
        <v>309</v>
      </c>
      <c r="AH6" s="2">
        <v>70</v>
      </c>
      <c r="AI6" s="2">
        <f>AH6*AG6</f>
        <v>21630</v>
      </c>
      <c r="AJ6" s="2">
        <f t="shared" ref="AJ6:AJ16" si="0">AH6/2</f>
        <v>35</v>
      </c>
      <c r="AK6" s="2">
        <f>AJ6*AG6</f>
        <v>10815</v>
      </c>
    </row>
    <row r="7" spans="1:41" ht="86.1" customHeight="1">
      <c r="A7" s="13"/>
      <c r="B7" s="13" t="s">
        <v>21</v>
      </c>
      <c r="C7" s="13" t="s">
        <v>920</v>
      </c>
      <c r="D7" s="1" t="s">
        <v>22</v>
      </c>
      <c r="E7" s="13" t="s">
        <v>23</v>
      </c>
      <c r="F7" s="13"/>
      <c r="G7" s="13"/>
      <c r="H7" s="13">
        <v>13</v>
      </c>
      <c r="I7" s="14">
        <v>10</v>
      </c>
      <c r="J7" s="14">
        <v>2</v>
      </c>
      <c r="K7" s="14">
        <v>5</v>
      </c>
      <c r="L7" s="14">
        <v>2</v>
      </c>
      <c r="M7" s="14">
        <v>6</v>
      </c>
      <c r="N7" s="14"/>
      <c r="O7" s="14"/>
      <c r="P7" s="14"/>
      <c r="Q7" s="14"/>
      <c r="R7" s="1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>
        <f t="shared" ref="AG7:AG70" si="1">SUM(F7:AF7)</f>
        <v>38</v>
      </c>
      <c r="AH7" s="2">
        <v>140</v>
      </c>
      <c r="AI7" s="2">
        <f t="shared" ref="AI7:AI70" si="2">AH7*AG7</f>
        <v>5320</v>
      </c>
      <c r="AJ7" s="2">
        <f t="shared" si="0"/>
        <v>70</v>
      </c>
      <c r="AK7" s="2">
        <f t="shared" ref="AK7:AK16" si="3">AJ7*AG7</f>
        <v>2660</v>
      </c>
    </row>
    <row r="8" spans="1:41" ht="105" customHeight="1">
      <c r="A8" s="13"/>
      <c r="B8" s="13" t="s">
        <v>30</v>
      </c>
      <c r="C8" s="13" t="s">
        <v>921</v>
      </c>
      <c r="D8" s="1" t="s">
        <v>31</v>
      </c>
      <c r="E8" s="13" t="s">
        <v>32</v>
      </c>
      <c r="F8" s="13"/>
      <c r="G8" s="13"/>
      <c r="H8" s="13"/>
      <c r="I8" s="14"/>
      <c r="J8" s="14"/>
      <c r="K8" s="14"/>
      <c r="L8" s="14"/>
      <c r="M8" s="14">
        <v>44</v>
      </c>
      <c r="N8" s="14">
        <v>64</v>
      </c>
      <c r="O8" s="14">
        <v>68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>
        <f t="shared" si="1"/>
        <v>176</v>
      </c>
      <c r="AH8" s="2">
        <v>75</v>
      </c>
      <c r="AI8" s="2">
        <f t="shared" si="2"/>
        <v>13200</v>
      </c>
      <c r="AJ8" s="2">
        <f t="shared" si="0"/>
        <v>37.5</v>
      </c>
      <c r="AK8" s="2">
        <f t="shared" si="3"/>
        <v>6600</v>
      </c>
    </row>
    <row r="9" spans="1:41" ht="105" customHeight="1">
      <c r="A9" s="13"/>
      <c r="B9" s="13" t="s">
        <v>30</v>
      </c>
      <c r="C9" s="13" t="s">
        <v>921</v>
      </c>
      <c r="D9" s="1" t="s">
        <v>36</v>
      </c>
      <c r="E9" s="13" t="s">
        <v>37</v>
      </c>
      <c r="F9" s="13"/>
      <c r="G9" s="13"/>
      <c r="H9" s="13"/>
      <c r="I9" s="14">
        <v>19</v>
      </c>
      <c r="J9" s="13">
        <v>22</v>
      </c>
      <c r="K9" s="13">
        <v>51</v>
      </c>
      <c r="L9" s="13">
        <v>71</v>
      </c>
      <c r="M9" s="14"/>
      <c r="N9" s="14"/>
      <c r="O9" s="14"/>
      <c r="P9" s="1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f t="shared" si="1"/>
        <v>163</v>
      </c>
      <c r="AH9" s="2">
        <v>75</v>
      </c>
      <c r="AI9" s="2">
        <f t="shared" si="2"/>
        <v>12225</v>
      </c>
      <c r="AJ9" s="2">
        <f t="shared" si="0"/>
        <v>37.5</v>
      </c>
      <c r="AK9" s="2">
        <f t="shared" si="3"/>
        <v>6112.5</v>
      </c>
    </row>
    <row r="10" spans="1:41" ht="117.75" customHeight="1">
      <c r="A10" s="13"/>
      <c r="B10" s="13" t="s">
        <v>42</v>
      </c>
      <c r="C10" s="13" t="s">
        <v>920</v>
      </c>
      <c r="D10" s="1" t="s">
        <v>43</v>
      </c>
      <c r="E10" s="13" t="s">
        <v>44</v>
      </c>
      <c r="F10" s="13"/>
      <c r="G10" s="13"/>
      <c r="H10" s="13"/>
      <c r="I10" s="3"/>
      <c r="J10" s="3"/>
      <c r="K10" s="14"/>
      <c r="L10" s="14"/>
      <c r="M10" s="14"/>
      <c r="N10" s="14"/>
      <c r="O10" s="3"/>
      <c r="P10" s="14">
        <v>18</v>
      </c>
      <c r="Q10" s="13">
        <v>31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f t="shared" si="1"/>
        <v>49</v>
      </c>
      <c r="AH10" s="2">
        <v>230</v>
      </c>
      <c r="AI10" s="2">
        <f t="shared" si="2"/>
        <v>11270</v>
      </c>
      <c r="AJ10" s="2">
        <f t="shared" si="0"/>
        <v>115</v>
      </c>
      <c r="AK10" s="2">
        <f t="shared" si="3"/>
        <v>5635</v>
      </c>
    </row>
    <row r="11" spans="1:41" ht="104.25" customHeight="1">
      <c r="A11" s="13"/>
      <c r="B11" s="13" t="s">
        <v>42</v>
      </c>
      <c r="C11" s="13" t="s">
        <v>920</v>
      </c>
      <c r="D11" s="1" t="s">
        <v>47</v>
      </c>
      <c r="E11" s="13" t="s">
        <v>48</v>
      </c>
      <c r="F11" s="13"/>
      <c r="G11" s="13"/>
      <c r="H11" s="13"/>
      <c r="I11" s="3"/>
      <c r="J11" s="3"/>
      <c r="K11" s="14"/>
      <c r="L11" s="14"/>
      <c r="M11" s="14"/>
      <c r="N11" s="14"/>
      <c r="O11" s="3"/>
      <c r="P11" s="3">
        <v>19</v>
      </c>
      <c r="Q11" s="3">
        <v>20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f t="shared" si="1"/>
        <v>39</v>
      </c>
      <c r="AH11" s="2">
        <v>230</v>
      </c>
      <c r="AI11" s="2">
        <f t="shared" si="2"/>
        <v>8970</v>
      </c>
      <c r="AJ11" s="2">
        <f t="shared" si="0"/>
        <v>115</v>
      </c>
      <c r="AK11" s="2">
        <f t="shared" si="3"/>
        <v>4485</v>
      </c>
    </row>
    <row r="12" spans="1:41" ht="120.75" customHeight="1">
      <c r="A12" s="13"/>
      <c r="B12" s="13" t="s">
        <v>42</v>
      </c>
      <c r="C12" s="13" t="s">
        <v>920</v>
      </c>
      <c r="D12" s="1" t="s">
        <v>51</v>
      </c>
      <c r="E12" s="13" t="s">
        <v>37</v>
      </c>
      <c r="F12" s="13"/>
      <c r="G12" s="13"/>
      <c r="H12" s="13"/>
      <c r="I12" s="3"/>
      <c r="J12" s="3"/>
      <c r="K12" s="14"/>
      <c r="L12" s="14"/>
      <c r="M12" s="14"/>
      <c r="N12" s="14"/>
      <c r="O12" s="3"/>
      <c r="P12" s="3">
        <v>19</v>
      </c>
      <c r="Q12" s="3">
        <v>22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f t="shared" si="1"/>
        <v>41</v>
      </c>
      <c r="AH12" s="2">
        <v>230</v>
      </c>
      <c r="AI12" s="2">
        <f t="shared" si="2"/>
        <v>9430</v>
      </c>
      <c r="AJ12" s="2">
        <f t="shared" si="0"/>
        <v>115</v>
      </c>
      <c r="AK12" s="2">
        <f t="shared" si="3"/>
        <v>4715</v>
      </c>
    </row>
    <row r="13" spans="1:41" ht="105" customHeight="1">
      <c r="A13" s="13"/>
      <c r="B13" s="13" t="s">
        <v>54</v>
      </c>
      <c r="C13" s="13" t="s">
        <v>920</v>
      </c>
      <c r="D13" s="1" t="s">
        <v>55</v>
      </c>
      <c r="E13" s="13" t="s">
        <v>57</v>
      </c>
      <c r="F13" s="13"/>
      <c r="G13" s="13"/>
      <c r="H13" s="13"/>
      <c r="I13" s="14"/>
      <c r="J13" s="14"/>
      <c r="K13" s="14"/>
      <c r="L13" s="14"/>
      <c r="M13" s="14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4">
        <v>16</v>
      </c>
      <c r="AC13" s="14"/>
      <c r="AD13" s="14"/>
      <c r="AE13" s="14"/>
      <c r="AF13" s="14"/>
      <c r="AG13" s="3">
        <f t="shared" si="1"/>
        <v>16</v>
      </c>
      <c r="AH13" s="2">
        <v>320</v>
      </c>
      <c r="AI13" s="2">
        <f t="shared" si="2"/>
        <v>5120</v>
      </c>
      <c r="AJ13" s="2">
        <f t="shared" si="0"/>
        <v>160</v>
      </c>
      <c r="AK13" s="2">
        <f t="shared" si="3"/>
        <v>2560</v>
      </c>
    </row>
    <row r="14" spans="1:41" ht="105.75" customHeight="1">
      <c r="A14" s="13"/>
      <c r="B14" s="13" t="s">
        <v>59</v>
      </c>
      <c r="C14" s="13" t="s">
        <v>920</v>
      </c>
      <c r="D14" s="1" t="s">
        <v>60</v>
      </c>
      <c r="E14" s="13" t="s">
        <v>64</v>
      </c>
      <c r="F14" s="13"/>
      <c r="G14" s="13"/>
      <c r="H14" s="13"/>
      <c r="I14" s="14"/>
      <c r="J14" s="14"/>
      <c r="K14" s="14"/>
      <c r="L14" s="14"/>
      <c r="M14" s="14"/>
      <c r="N14" s="14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23</v>
      </c>
      <c r="AD14" s="3">
        <v>62</v>
      </c>
      <c r="AE14" s="3">
        <v>15</v>
      </c>
      <c r="AF14" s="3"/>
      <c r="AG14" s="3">
        <f t="shared" si="1"/>
        <v>100</v>
      </c>
      <c r="AH14" s="2">
        <v>220</v>
      </c>
      <c r="AI14" s="2">
        <f t="shared" si="2"/>
        <v>22000</v>
      </c>
      <c r="AJ14" s="2">
        <f t="shared" si="0"/>
        <v>110</v>
      </c>
      <c r="AK14" s="2">
        <f t="shared" si="3"/>
        <v>11000</v>
      </c>
    </row>
    <row r="15" spans="1:41" ht="102" customHeight="1">
      <c r="A15" s="13"/>
      <c r="B15" s="13" t="s">
        <v>59</v>
      </c>
      <c r="C15" s="13" t="s">
        <v>920</v>
      </c>
      <c r="D15" s="1" t="s">
        <v>68</v>
      </c>
      <c r="E15" s="13" t="s">
        <v>70</v>
      </c>
      <c r="F15" s="13"/>
      <c r="G15" s="13"/>
      <c r="H15" s="13"/>
      <c r="I15" s="14"/>
      <c r="J15" s="14"/>
      <c r="K15" s="14"/>
      <c r="L15" s="14"/>
      <c r="M15" s="14"/>
      <c r="N15" s="1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>
        <v>10</v>
      </c>
      <c r="AF15" s="3">
        <v>42</v>
      </c>
      <c r="AG15" s="3">
        <f t="shared" si="1"/>
        <v>52</v>
      </c>
      <c r="AH15" s="2">
        <v>220</v>
      </c>
      <c r="AI15" s="2">
        <f t="shared" si="2"/>
        <v>11440</v>
      </c>
      <c r="AJ15" s="2">
        <f t="shared" si="0"/>
        <v>110</v>
      </c>
      <c r="AK15" s="2">
        <f t="shared" si="3"/>
        <v>5720</v>
      </c>
    </row>
    <row r="16" spans="1:41" ht="117" customHeight="1">
      <c r="A16" s="13"/>
      <c r="B16" s="13" t="s">
        <v>73</v>
      </c>
      <c r="C16" s="13" t="s">
        <v>920</v>
      </c>
      <c r="D16" s="1" t="s">
        <v>74</v>
      </c>
      <c r="E16" s="13" t="s">
        <v>64</v>
      </c>
      <c r="F16" s="13"/>
      <c r="G16" s="13"/>
      <c r="H16" s="13"/>
      <c r="I16" s="14"/>
      <c r="J16" s="14"/>
      <c r="K16" s="14"/>
      <c r="L16" s="14"/>
      <c r="M16" s="14"/>
      <c r="N16" s="14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28</v>
      </c>
      <c r="AD16" s="3">
        <v>65</v>
      </c>
      <c r="AE16" s="3">
        <v>16</v>
      </c>
      <c r="AF16" s="3"/>
      <c r="AG16" s="3">
        <f t="shared" si="1"/>
        <v>109</v>
      </c>
      <c r="AH16" s="2">
        <v>300</v>
      </c>
      <c r="AI16" s="2">
        <f t="shared" si="2"/>
        <v>32700</v>
      </c>
      <c r="AJ16" s="2">
        <f t="shared" si="0"/>
        <v>150</v>
      </c>
      <c r="AK16" s="2">
        <f t="shared" si="3"/>
        <v>16350</v>
      </c>
    </row>
    <row r="17" spans="1:37" ht="118.5" customHeight="1">
      <c r="A17" s="1"/>
      <c r="B17" s="1" t="s">
        <v>73</v>
      </c>
      <c r="C17" s="13" t="s">
        <v>920</v>
      </c>
      <c r="D17" s="1" t="s">
        <v>78</v>
      </c>
      <c r="E17" s="13" t="s">
        <v>70</v>
      </c>
      <c r="F17" s="13"/>
      <c r="G17" s="13"/>
      <c r="H17" s="13"/>
      <c r="I17" s="14"/>
      <c r="J17" s="14"/>
      <c r="K17" s="14"/>
      <c r="L17" s="14"/>
      <c r="M17" s="14"/>
      <c r="N17" s="14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4">
        <v>33</v>
      </c>
      <c r="AG17" s="3">
        <f t="shared" si="1"/>
        <v>33</v>
      </c>
      <c r="AH17" s="2"/>
      <c r="AI17" s="2">
        <f t="shared" si="2"/>
        <v>0</v>
      </c>
      <c r="AJ17" s="2"/>
      <c r="AK17" s="2"/>
    </row>
    <row r="18" spans="1:37" ht="132.75" customHeight="1">
      <c r="A18" s="13"/>
      <c r="B18" s="13" t="s">
        <v>80</v>
      </c>
      <c r="C18" s="13" t="s">
        <v>920</v>
      </c>
      <c r="D18" s="1" t="s">
        <v>81</v>
      </c>
      <c r="E18" s="13" t="s">
        <v>32</v>
      </c>
      <c r="F18" s="13"/>
      <c r="G18" s="13"/>
      <c r="H18" s="13"/>
      <c r="I18" s="14"/>
      <c r="J18" s="14"/>
      <c r="K18" s="14"/>
      <c r="L18" s="14"/>
      <c r="M18" s="14"/>
      <c r="N18" s="14"/>
      <c r="O18" s="3"/>
      <c r="P18" s="3">
        <v>17</v>
      </c>
      <c r="Q18" s="3">
        <v>17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f t="shared" si="1"/>
        <v>34</v>
      </c>
      <c r="AH18" s="2">
        <v>220</v>
      </c>
      <c r="AI18" s="2">
        <f t="shared" si="2"/>
        <v>7480</v>
      </c>
      <c r="AJ18" s="2">
        <f t="shared" ref="AJ18:AJ49" si="4">AH18/2</f>
        <v>110</v>
      </c>
      <c r="AK18" s="2">
        <f t="shared" ref="AK18:AK49" si="5">AI18/2</f>
        <v>3740</v>
      </c>
    </row>
    <row r="19" spans="1:37" ht="127.5" customHeight="1">
      <c r="A19" s="13"/>
      <c r="B19" s="13" t="s">
        <v>80</v>
      </c>
      <c r="C19" s="13" t="s">
        <v>920</v>
      </c>
      <c r="D19" s="1" t="s">
        <v>84</v>
      </c>
      <c r="E19" s="13" t="s">
        <v>44</v>
      </c>
      <c r="F19" s="13"/>
      <c r="G19" s="13"/>
      <c r="H19" s="13"/>
      <c r="I19" s="14"/>
      <c r="J19" s="14"/>
      <c r="K19" s="14"/>
      <c r="L19" s="14"/>
      <c r="M19" s="14"/>
      <c r="N19" s="14"/>
      <c r="O19" s="3"/>
      <c r="P19" s="14">
        <v>6</v>
      </c>
      <c r="Q19" s="13">
        <v>17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f t="shared" si="1"/>
        <v>23</v>
      </c>
      <c r="AH19" s="2">
        <v>220</v>
      </c>
      <c r="AI19" s="2">
        <f t="shared" si="2"/>
        <v>5060</v>
      </c>
      <c r="AJ19" s="2">
        <f t="shared" si="4"/>
        <v>110</v>
      </c>
      <c r="AK19" s="2">
        <f t="shared" si="5"/>
        <v>2530</v>
      </c>
    </row>
    <row r="20" spans="1:37" ht="104.25" customHeight="1">
      <c r="A20" s="13"/>
      <c r="B20" s="13" t="s">
        <v>80</v>
      </c>
      <c r="C20" s="13" t="s">
        <v>920</v>
      </c>
      <c r="D20" s="1" t="s">
        <v>87</v>
      </c>
      <c r="E20" s="13" t="s">
        <v>88</v>
      </c>
      <c r="F20" s="13"/>
      <c r="G20" s="13"/>
      <c r="H20" s="13"/>
      <c r="I20" s="14"/>
      <c r="J20" s="14"/>
      <c r="K20" s="14"/>
      <c r="L20" s="14"/>
      <c r="M20" s="14"/>
      <c r="N20" s="14"/>
      <c r="O20" s="3"/>
      <c r="P20" s="3">
        <v>35</v>
      </c>
      <c r="Q20" s="3">
        <v>56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f t="shared" si="1"/>
        <v>91</v>
      </c>
      <c r="AH20" s="2">
        <v>220</v>
      </c>
      <c r="AI20" s="2">
        <f t="shared" si="2"/>
        <v>20020</v>
      </c>
      <c r="AJ20" s="2">
        <f t="shared" si="4"/>
        <v>110</v>
      </c>
      <c r="AK20" s="2">
        <f t="shared" si="5"/>
        <v>10010</v>
      </c>
    </row>
    <row r="21" spans="1:37" ht="105" customHeight="1">
      <c r="A21" s="13"/>
      <c r="B21" s="13" t="s">
        <v>91</v>
      </c>
      <c r="C21" s="13" t="s">
        <v>920</v>
      </c>
      <c r="D21" s="1" t="s">
        <v>92</v>
      </c>
      <c r="E21" s="13" t="s">
        <v>93</v>
      </c>
      <c r="F21" s="13"/>
      <c r="G21" s="13"/>
      <c r="H21" s="13"/>
      <c r="I21" s="14"/>
      <c r="J21" s="14"/>
      <c r="K21" s="14"/>
      <c r="L21" s="14"/>
      <c r="M21" s="14"/>
      <c r="N21" s="3">
        <v>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f t="shared" si="1"/>
        <v>1</v>
      </c>
      <c r="AH21" s="2">
        <v>300</v>
      </c>
      <c r="AI21" s="2">
        <f t="shared" si="2"/>
        <v>300</v>
      </c>
      <c r="AJ21" s="2">
        <f t="shared" si="4"/>
        <v>150</v>
      </c>
      <c r="AK21" s="2">
        <f t="shared" si="5"/>
        <v>150</v>
      </c>
    </row>
    <row r="22" spans="1:37" ht="103.5" customHeight="1">
      <c r="A22" s="13"/>
      <c r="B22" s="13" t="s">
        <v>91</v>
      </c>
      <c r="C22" s="13" t="s">
        <v>920</v>
      </c>
      <c r="D22" s="1" t="s">
        <v>95</v>
      </c>
      <c r="E22" s="13" t="s">
        <v>96</v>
      </c>
      <c r="F22" s="13"/>
      <c r="G22" s="13"/>
      <c r="H22" s="13"/>
      <c r="I22" s="14"/>
      <c r="J22" s="14"/>
      <c r="K22" s="14"/>
      <c r="L22" s="14"/>
      <c r="M22" s="14">
        <v>13</v>
      </c>
      <c r="N22" s="13">
        <v>17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f t="shared" si="1"/>
        <v>30</v>
      </c>
      <c r="AH22" s="2">
        <v>300</v>
      </c>
      <c r="AI22" s="2">
        <f t="shared" si="2"/>
        <v>9000</v>
      </c>
      <c r="AJ22" s="2">
        <f t="shared" si="4"/>
        <v>150</v>
      </c>
      <c r="AK22" s="2">
        <f t="shared" si="5"/>
        <v>4500</v>
      </c>
    </row>
    <row r="23" spans="1:37" ht="103.5" customHeight="1">
      <c r="A23" s="13"/>
      <c r="B23" s="13" t="s">
        <v>91</v>
      </c>
      <c r="C23" s="13" t="s">
        <v>920</v>
      </c>
      <c r="D23" s="1" t="s">
        <v>99</v>
      </c>
      <c r="E23" s="13" t="s">
        <v>37</v>
      </c>
      <c r="F23" s="13"/>
      <c r="G23" s="13"/>
      <c r="H23" s="13"/>
      <c r="I23" s="14"/>
      <c r="J23" s="14"/>
      <c r="K23" s="14"/>
      <c r="L23" s="14"/>
      <c r="M23" s="14"/>
      <c r="N23" s="3">
        <v>11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f t="shared" si="1"/>
        <v>11</v>
      </c>
      <c r="AH23" s="2">
        <v>300</v>
      </c>
      <c r="AI23" s="2">
        <f t="shared" si="2"/>
        <v>3300</v>
      </c>
      <c r="AJ23" s="2">
        <f t="shared" si="4"/>
        <v>150</v>
      </c>
      <c r="AK23" s="2">
        <f t="shared" si="5"/>
        <v>1650</v>
      </c>
    </row>
    <row r="24" spans="1:37" ht="133.5" customHeight="1">
      <c r="A24" s="13"/>
      <c r="B24" s="13" t="s">
        <v>105</v>
      </c>
      <c r="C24" s="13" t="s">
        <v>920</v>
      </c>
      <c r="D24" s="1" t="s">
        <v>106</v>
      </c>
      <c r="E24" s="13" t="s">
        <v>107</v>
      </c>
      <c r="F24" s="13"/>
      <c r="G24" s="13"/>
      <c r="H24" s="13"/>
      <c r="I24" s="1"/>
      <c r="J24" s="1"/>
      <c r="K24" s="1"/>
      <c r="L24" s="1"/>
      <c r="M24" s="1"/>
      <c r="N24" s="14"/>
      <c r="O24" s="14"/>
      <c r="P24" s="1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25</v>
      </c>
      <c r="AD24" s="3">
        <v>23</v>
      </c>
      <c r="AE24" s="3">
        <v>33</v>
      </c>
      <c r="AF24" s="3">
        <v>30</v>
      </c>
      <c r="AG24" s="3">
        <f t="shared" si="1"/>
        <v>111</v>
      </c>
      <c r="AH24" s="2">
        <v>250</v>
      </c>
      <c r="AI24" s="2">
        <f t="shared" si="2"/>
        <v>27750</v>
      </c>
      <c r="AJ24" s="2">
        <f t="shared" si="4"/>
        <v>125</v>
      </c>
      <c r="AK24" s="2">
        <f t="shared" si="5"/>
        <v>13875</v>
      </c>
    </row>
    <row r="25" spans="1:37" ht="104.25" customHeight="1">
      <c r="A25" s="13"/>
      <c r="B25" s="13" t="s">
        <v>105</v>
      </c>
      <c r="C25" s="13" t="s">
        <v>920</v>
      </c>
      <c r="D25" s="1" t="s">
        <v>112</v>
      </c>
      <c r="E25" s="13" t="s">
        <v>113</v>
      </c>
      <c r="F25" s="13"/>
      <c r="G25" s="13"/>
      <c r="H25" s="13"/>
      <c r="I25" s="1"/>
      <c r="J25" s="1"/>
      <c r="K25" s="1"/>
      <c r="L25" s="1"/>
      <c r="M25" s="14"/>
      <c r="N25" s="14"/>
      <c r="O25" s="14"/>
      <c r="P25" s="1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>
        <v>48</v>
      </c>
      <c r="AD25" s="3">
        <v>41</v>
      </c>
      <c r="AE25" s="3">
        <v>48</v>
      </c>
      <c r="AF25" s="3">
        <v>30</v>
      </c>
      <c r="AG25" s="3">
        <f t="shared" si="1"/>
        <v>167</v>
      </c>
      <c r="AH25" s="2">
        <v>250</v>
      </c>
      <c r="AI25" s="2">
        <f t="shared" si="2"/>
        <v>41750</v>
      </c>
      <c r="AJ25" s="2">
        <f t="shared" si="4"/>
        <v>125</v>
      </c>
      <c r="AK25" s="2">
        <f t="shared" si="5"/>
        <v>20875</v>
      </c>
    </row>
    <row r="26" spans="1:37" ht="90.75" customHeight="1">
      <c r="A26" s="13"/>
      <c r="B26" s="13" t="s">
        <v>123</v>
      </c>
      <c r="C26" s="13" t="s">
        <v>920</v>
      </c>
      <c r="D26" s="1" t="s">
        <v>124</v>
      </c>
      <c r="E26" s="13" t="s">
        <v>102</v>
      </c>
      <c r="F26" s="13"/>
      <c r="G26" s="13"/>
      <c r="H26" s="13"/>
      <c r="I26" s="1"/>
      <c r="J26" s="14"/>
      <c r="K26" s="14"/>
      <c r="L26" s="14"/>
      <c r="M26" s="14"/>
      <c r="N26" s="3">
        <v>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f t="shared" si="1"/>
        <v>8</v>
      </c>
      <c r="AH26" s="2">
        <v>180</v>
      </c>
      <c r="AI26" s="2">
        <f t="shared" si="2"/>
        <v>1440</v>
      </c>
      <c r="AJ26" s="2">
        <f t="shared" si="4"/>
        <v>90</v>
      </c>
      <c r="AK26" s="2">
        <f t="shared" si="5"/>
        <v>720</v>
      </c>
    </row>
    <row r="27" spans="1:37" ht="102" customHeight="1">
      <c r="A27" s="9"/>
      <c r="B27" s="17" t="s">
        <v>126</v>
      </c>
      <c r="C27" s="13" t="s">
        <v>920</v>
      </c>
      <c r="D27" s="11" t="s">
        <v>127</v>
      </c>
      <c r="E27" s="17" t="s">
        <v>128</v>
      </c>
      <c r="F27" s="17"/>
      <c r="G27" s="17"/>
      <c r="H27" s="14">
        <v>1</v>
      </c>
      <c r="I27" s="13">
        <v>2</v>
      </c>
      <c r="J27" s="14"/>
      <c r="K27" s="13">
        <v>1</v>
      </c>
      <c r="L27" s="14"/>
      <c r="M27" s="13">
        <v>2</v>
      </c>
      <c r="N27" s="13">
        <v>1</v>
      </c>
      <c r="O27" s="14"/>
      <c r="P27" s="14"/>
      <c r="Q27" s="14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f t="shared" si="1"/>
        <v>7</v>
      </c>
      <c r="AH27" s="2">
        <v>150</v>
      </c>
      <c r="AI27" s="2">
        <f t="shared" si="2"/>
        <v>1050</v>
      </c>
      <c r="AJ27" s="2">
        <f t="shared" si="4"/>
        <v>75</v>
      </c>
      <c r="AK27" s="2">
        <f t="shared" si="5"/>
        <v>525</v>
      </c>
    </row>
    <row r="28" spans="1:37" ht="104.25" customHeight="1">
      <c r="A28" s="13"/>
      <c r="B28" s="13" t="s">
        <v>126</v>
      </c>
      <c r="C28" s="13" t="s">
        <v>920</v>
      </c>
      <c r="D28" s="1" t="s">
        <v>134</v>
      </c>
      <c r="E28" s="13" t="s">
        <v>37</v>
      </c>
      <c r="F28" s="13"/>
      <c r="G28" s="13"/>
      <c r="H28" s="13"/>
      <c r="I28" s="1"/>
      <c r="J28" s="1"/>
      <c r="K28" s="14">
        <v>1</v>
      </c>
      <c r="L28" s="13">
        <v>1</v>
      </c>
      <c r="M28" s="13">
        <v>2</v>
      </c>
      <c r="N28" s="14"/>
      <c r="O28" s="1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f t="shared" si="1"/>
        <v>4</v>
      </c>
      <c r="AH28" s="2">
        <v>150</v>
      </c>
      <c r="AI28" s="2">
        <f t="shared" si="2"/>
        <v>600</v>
      </c>
      <c r="AJ28" s="2">
        <f t="shared" si="4"/>
        <v>75</v>
      </c>
      <c r="AK28" s="2">
        <f t="shared" si="5"/>
        <v>300</v>
      </c>
    </row>
    <row r="29" spans="1:37" ht="104.25" customHeight="1">
      <c r="A29" s="13"/>
      <c r="B29" s="13" t="s">
        <v>138</v>
      </c>
      <c r="C29" s="13" t="s">
        <v>920</v>
      </c>
      <c r="D29" s="1" t="s">
        <v>143</v>
      </c>
      <c r="E29" s="13" t="s">
        <v>107</v>
      </c>
      <c r="F29" s="13"/>
      <c r="G29" s="13"/>
      <c r="H29" s="13"/>
      <c r="I29" s="1"/>
      <c r="J29" s="1"/>
      <c r="K29" s="1"/>
      <c r="L29" s="14"/>
      <c r="M29" s="14">
        <v>6</v>
      </c>
      <c r="N29" s="13">
        <v>11</v>
      </c>
      <c r="O29" s="13">
        <v>8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f t="shared" si="1"/>
        <v>25</v>
      </c>
      <c r="AH29" s="2">
        <v>160</v>
      </c>
      <c r="AI29" s="2">
        <f t="shared" si="2"/>
        <v>4000</v>
      </c>
      <c r="AJ29" s="2">
        <f t="shared" si="4"/>
        <v>80</v>
      </c>
      <c r="AK29" s="2">
        <f t="shared" si="5"/>
        <v>2000</v>
      </c>
    </row>
    <row r="30" spans="1:37" ht="103.5" customHeight="1">
      <c r="A30" s="13"/>
      <c r="B30" s="13" t="s">
        <v>150</v>
      </c>
      <c r="C30" s="13" t="s">
        <v>920</v>
      </c>
      <c r="D30" s="1" t="s">
        <v>151</v>
      </c>
      <c r="E30" s="13" t="s">
        <v>96</v>
      </c>
      <c r="F30" s="13"/>
      <c r="G30" s="13"/>
      <c r="H30" s="13"/>
      <c r="I30" s="1"/>
      <c r="J30" s="1"/>
      <c r="K30" s="14"/>
      <c r="L30" s="14"/>
      <c r="M30" s="14"/>
      <c r="N30" s="1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14">
        <v>28</v>
      </c>
      <c r="AD30" s="8"/>
      <c r="AE30" s="3"/>
      <c r="AF30" s="13">
        <v>25</v>
      </c>
      <c r="AG30" s="3">
        <f t="shared" si="1"/>
        <v>53</v>
      </c>
      <c r="AH30" s="2">
        <v>80</v>
      </c>
      <c r="AI30" s="2">
        <f t="shared" si="2"/>
        <v>4240</v>
      </c>
      <c r="AJ30" s="2">
        <f t="shared" si="4"/>
        <v>40</v>
      </c>
      <c r="AK30" s="2">
        <f t="shared" si="5"/>
        <v>2120</v>
      </c>
    </row>
    <row r="31" spans="1:37" ht="102.75" customHeight="1">
      <c r="A31" s="13"/>
      <c r="B31" s="13" t="s">
        <v>157</v>
      </c>
      <c r="C31" s="13" t="s">
        <v>920</v>
      </c>
      <c r="D31" s="1" t="s">
        <v>158</v>
      </c>
      <c r="E31" s="13" t="s">
        <v>159</v>
      </c>
      <c r="F31" s="13"/>
      <c r="G31" s="13"/>
      <c r="H31" s="13"/>
      <c r="I31" s="1"/>
      <c r="J31" s="1"/>
      <c r="K31" s="14"/>
      <c r="L31" s="14"/>
      <c r="M31" s="14"/>
      <c r="N31" s="14"/>
      <c r="O31" s="3"/>
      <c r="P31" s="3"/>
      <c r="Q31" s="3"/>
      <c r="R31" s="3"/>
      <c r="S31" s="3"/>
      <c r="T31" s="3"/>
      <c r="U31" s="3"/>
      <c r="V31" s="14">
        <v>144</v>
      </c>
      <c r="W31" s="13">
        <v>138</v>
      </c>
      <c r="X31" s="3"/>
      <c r="Y31" s="3"/>
      <c r="Z31" s="3"/>
      <c r="AA31" s="3"/>
      <c r="AB31" s="3"/>
      <c r="AC31" s="3"/>
      <c r="AD31" s="3"/>
      <c r="AE31" s="3"/>
      <c r="AF31" s="3"/>
      <c r="AG31" s="3">
        <f t="shared" si="1"/>
        <v>282</v>
      </c>
      <c r="AH31" s="2">
        <v>100</v>
      </c>
      <c r="AI31" s="2">
        <f t="shared" si="2"/>
        <v>28200</v>
      </c>
      <c r="AJ31" s="2">
        <f t="shared" si="4"/>
        <v>50</v>
      </c>
      <c r="AK31" s="2">
        <f t="shared" si="5"/>
        <v>14100</v>
      </c>
    </row>
    <row r="32" spans="1:37" ht="103.5" customHeight="1">
      <c r="A32" s="13"/>
      <c r="B32" s="13" t="s">
        <v>162</v>
      </c>
      <c r="C32" s="13" t="s">
        <v>921</v>
      </c>
      <c r="D32" s="1" t="s">
        <v>163</v>
      </c>
      <c r="E32" s="13" t="s">
        <v>165</v>
      </c>
      <c r="F32" s="13"/>
      <c r="G32" s="13"/>
      <c r="H32" s="13"/>
      <c r="I32" s="1"/>
      <c r="J32" s="1"/>
      <c r="K32" s="14"/>
      <c r="L32" s="14"/>
      <c r="M32" s="14"/>
      <c r="N32" s="14"/>
      <c r="O32" s="14"/>
      <c r="P32" s="14"/>
      <c r="Q32" s="3"/>
      <c r="R32" s="3"/>
      <c r="S32" s="3"/>
      <c r="T32" s="3"/>
      <c r="U32" s="14">
        <v>3</v>
      </c>
      <c r="V32" s="3"/>
      <c r="W32" s="13">
        <v>4</v>
      </c>
      <c r="X32" s="3"/>
      <c r="Y32" s="13">
        <v>1</v>
      </c>
      <c r="Z32" s="13">
        <v>8</v>
      </c>
      <c r="AA32" s="13"/>
      <c r="AB32" s="3"/>
      <c r="AC32" s="3"/>
      <c r="AD32" s="3"/>
      <c r="AE32" s="3"/>
      <c r="AF32" s="3"/>
      <c r="AG32" s="3">
        <f t="shared" si="1"/>
        <v>16</v>
      </c>
      <c r="AH32" s="2">
        <v>90</v>
      </c>
      <c r="AI32" s="2">
        <f t="shared" si="2"/>
        <v>1440</v>
      </c>
      <c r="AJ32" s="2">
        <f t="shared" si="4"/>
        <v>45</v>
      </c>
      <c r="AK32" s="2">
        <f t="shared" si="5"/>
        <v>720</v>
      </c>
    </row>
    <row r="33" spans="1:37" ht="105" customHeight="1">
      <c r="A33" s="13"/>
      <c r="B33" s="13" t="s">
        <v>162</v>
      </c>
      <c r="C33" s="13" t="s">
        <v>921</v>
      </c>
      <c r="D33" s="1" t="s">
        <v>170</v>
      </c>
      <c r="E33" s="13" t="s">
        <v>37</v>
      </c>
      <c r="F33" s="13"/>
      <c r="G33" s="13"/>
      <c r="H33" s="13"/>
      <c r="I33" s="1"/>
      <c r="J33" s="1"/>
      <c r="K33" s="14"/>
      <c r="L33" s="14"/>
      <c r="M33" s="14"/>
      <c r="N33" s="14"/>
      <c r="O33" s="3"/>
      <c r="P33" s="3"/>
      <c r="Q33" s="3"/>
      <c r="R33" s="3"/>
      <c r="S33" s="3"/>
      <c r="T33" s="3"/>
      <c r="U33" s="3"/>
      <c r="V33" s="3"/>
      <c r="W33" s="3"/>
      <c r="X33" s="3"/>
      <c r="Y33" s="14">
        <v>1</v>
      </c>
      <c r="Z33" s="13">
        <v>2</v>
      </c>
      <c r="AA33" s="13"/>
      <c r="AB33" s="3"/>
      <c r="AC33" s="3"/>
      <c r="AD33" s="3"/>
      <c r="AE33" s="3"/>
      <c r="AF33" s="3"/>
      <c r="AG33" s="3">
        <f t="shared" si="1"/>
        <v>3</v>
      </c>
      <c r="AH33" s="2">
        <v>90</v>
      </c>
      <c r="AI33" s="2">
        <f t="shared" si="2"/>
        <v>270</v>
      </c>
      <c r="AJ33" s="2">
        <f t="shared" si="4"/>
        <v>45</v>
      </c>
      <c r="AK33" s="2">
        <f t="shared" si="5"/>
        <v>135</v>
      </c>
    </row>
    <row r="34" spans="1:37" ht="102.75" customHeight="1">
      <c r="A34" s="13"/>
      <c r="B34" s="13" t="s">
        <v>173</v>
      </c>
      <c r="C34" s="13" t="s">
        <v>920</v>
      </c>
      <c r="D34" s="1" t="s">
        <v>174</v>
      </c>
      <c r="E34" s="13" t="s">
        <v>175</v>
      </c>
      <c r="F34" s="13"/>
      <c r="G34" s="13"/>
      <c r="H34" s="13"/>
      <c r="I34" s="14">
        <v>42</v>
      </c>
      <c r="J34" s="14"/>
      <c r="K34" s="14"/>
      <c r="L34" s="14">
        <v>12</v>
      </c>
      <c r="M34" s="1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>
        <f t="shared" si="1"/>
        <v>54</v>
      </c>
      <c r="AH34" s="2">
        <v>150</v>
      </c>
      <c r="AI34" s="2">
        <f t="shared" si="2"/>
        <v>8100</v>
      </c>
      <c r="AJ34" s="2">
        <f t="shared" si="4"/>
        <v>75</v>
      </c>
      <c r="AK34" s="2">
        <f t="shared" si="5"/>
        <v>4050</v>
      </c>
    </row>
    <row r="35" spans="1:37" ht="102.75" customHeight="1">
      <c r="A35" s="13"/>
      <c r="B35" s="13" t="s">
        <v>178</v>
      </c>
      <c r="C35" s="13" t="s">
        <v>920</v>
      </c>
      <c r="D35" s="1" t="s">
        <v>179</v>
      </c>
      <c r="E35" s="13" t="s">
        <v>128</v>
      </c>
      <c r="F35" s="13"/>
      <c r="G35" s="13">
        <v>1</v>
      </c>
      <c r="H35" s="13"/>
      <c r="I35" s="13"/>
      <c r="J35" s="13"/>
      <c r="K35" s="13"/>
      <c r="L35" s="13">
        <v>1</v>
      </c>
      <c r="M35" s="13">
        <v>1</v>
      </c>
      <c r="N35" s="14">
        <v>10</v>
      </c>
      <c r="O35" s="14">
        <v>9</v>
      </c>
      <c r="P35" s="14"/>
      <c r="Q35" s="14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>
        <f t="shared" si="1"/>
        <v>22</v>
      </c>
      <c r="AH35" s="2">
        <v>270</v>
      </c>
      <c r="AI35" s="2">
        <f t="shared" si="2"/>
        <v>5940</v>
      </c>
      <c r="AJ35" s="2">
        <f t="shared" si="4"/>
        <v>135</v>
      </c>
      <c r="AK35" s="2">
        <f t="shared" si="5"/>
        <v>2970</v>
      </c>
    </row>
    <row r="36" spans="1:37" ht="102.75" customHeight="1">
      <c r="A36" s="13"/>
      <c r="B36" s="13" t="s">
        <v>178</v>
      </c>
      <c r="C36" s="13" t="s">
        <v>920</v>
      </c>
      <c r="D36" s="1" t="s">
        <v>185</v>
      </c>
      <c r="E36" s="13" t="s">
        <v>37</v>
      </c>
      <c r="F36" s="13"/>
      <c r="G36" s="13">
        <v>8</v>
      </c>
      <c r="H36" s="13">
        <v>4</v>
      </c>
      <c r="I36" s="14"/>
      <c r="J36" s="13"/>
      <c r="K36" s="13"/>
      <c r="L36" s="13"/>
      <c r="M36" s="14"/>
      <c r="N36" s="14">
        <v>5</v>
      </c>
      <c r="O36" s="14">
        <v>8</v>
      </c>
      <c r="P36" s="1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f t="shared" si="1"/>
        <v>25</v>
      </c>
      <c r="AH36" s="2">
        <v>270</v>
      </c>
      <c r="AI36" s="2">
        <f t="shared" si="2"/>
        <v>6750</v>
      </c>
      <c r="AJ36" s="2">
        <f t="shared" si="4"/>
        <v>135</v>
      </c>
      <c r="AK36" s="2">
        <f t="shared" si="5"/>
        <v>3375</v>
      </c>
    </row>
    <row r="37" spans="1:37" ht="103.5" customHeight="1">
      <c r="A37" s="13"/>
      <c r="B37" s="13" t="s">
        <v>205</v>
      </c>
      <c r="C37" s="13" t="s">
        <v>920</v>
      </c>
      <c r="D37" s="1" t="s">
        <v>206</v>
      </c>
      <c r="E37" s="13" t="s">
        <v>44</v>
      </c>
      <c r="F37" s="13"/>
      <c r="G37" s="13"/>
      <c r="H37" s="13"/>
      <c r="I37" s="14"/>
      <c r="J37" s="14"/>
      <c r="K37" s="14"/>
      <c r="L37" s="14"/>
      <c r="M37" s="14"/>
      <c r="N37" s="3"/>
      <c r="O37" s="3"/>
      <c r="P37" s="3"/>
      <c r="Q37" s="3"/>
      <c r="R37" s="3"/>
      <c r="S37" s="3"/>
      <c r="T37" s="3"/>
      <c r="U37" s="3"/>
      <c r="V37" s="3"/>
      <c r="W37" s="3">
        <v>1</v>
      </c>
      <c r="X37" s="3"/>
      <c r="Y37" s="3"/>
      <c r="Z37" s="3"/>
      <c r="AA37" s="3"/>
      <c r="AB37" s="3"/>
      <c r="AC37" s="3"/>
      <c r="AD37" s="3"/>
      <c r="AE37" s="3"/>
      <c r="AF37" s="3"/>
      <c r="AG37" s="3">
        <f t="shared" si="1"/>
        <v>1</v>
      </c>
      <c r="AH37" s="2">
        <v>330</v>
      </c>
      <c r="AI37" s="2">
        <f t="shared" si="2"/>
        <v>330</v>
      </c>
      <c r="AJ37" s="2">
        <f t="shared" si="4"/>
        <v>165</v>
      </c>
      <c r="AK37" s="2">
        <f t="shared" si="5"/>
        <v>165</v>
      </c>
    </row>
    <row r="38" spans="1:37" ht="102.75" customHeight="1">
      <c r="A38" s="13"/>
      <c r="B38" s="13" t="s">
        <v>205</v>
      </c>
      <c r="C38" s="13" t="s">
        <v>920</v>
      </c>
      <c r="D38" s="1" t="s">
        <v>208</v>
      </c>
      <c r="E38" s="13" t="s">
        <v>209</v>
      </c>
      <c r="F38" s="13"/>
      <c r="G38" s="13"/>
      <c r="H38" s="13"/>
      <c r="I38" s="14"/>
      <c r="J38" s="14"/>
      <c r="K38" s="14"/>
      <c r="L38" s="14"/>
      <c r="M38" s="1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/>
      <c r="AA38" s="3"/>
      <c r="AB38" s="3"/>
      <c r="AC38" s="3"/>
      <c r="AD38" s="3"/>
      <c r="AE38" s="3"/>
      <c r="AF38" s="3"/>
      <c r="AG38" s="3">
        <f t="shared" si="1"/>
        <v>1</v>
      </c>
      <c r="AH38" s="2">
        <v>330</v>
      </c>
      <c r="AI38" s="2">
        <f t="shared" si="2"/>
        <v>330</v>
      </c>
      <c r="AJ38" s="2">
        <f t="shared" si="4"/>
        <v>165</v>
      </c>
      <c r="AK38" s="2">
        <f t="shared" si="5"/>
        <v>165</v>
      </c>
    </row>
    <row r="39" spans="1:37" ht="102.75" customHeight="1">
      <c r="A39" s="13"/>
      <c r="B39" s="13" t="s">
        <v>211</v>
      </c>
      <c r="C39" s="13" t="s">
        <v>920</v>
      </c>
      <c r="D39" s="1" t="s">
        <v>212</v>
      </c>
      <c r="E39" s="13" t="s">
        <v>213</v>
      </c>
      <c r="F39" s="13"/>
      <c r="G39" s="13"/>
      <c r="H39" s="15"/>
      <c r="I39" s="14"/>
      <c r="J39" s="1"/>
      <c r="K39" s="1"/>
      <c r="L39" s="1"/>
      <c r="M39" s="1"/>
      <c r="N39" s="1"/>
      <c r="O39" s="1"/>
      <c r="P39" s="14"/>
      <c r="Q39" s="14"/>
      <c r="R39" s="14"/>
      <c r="S39" s="3"/>
      <c r="T39" s="3"/>
      <c r="U39" s="3">
        <v>9</v>
      </c>
      <c r="V39" s="3">
        <v>13</v>
      </c>
      <c r="W39" s="3">
        <v>14</v>
      </c>
      <c r="X39" s="3">
        <v>14</v>
      </c>
      <c r="Y39" s="3">
        <v>11</v>
      </c>
      <c r="Z39" s="3">
        <v>4</v>
      </c>
      <c r="AA39" s="3"/>
      <c r="AB39" s="3"/>
      <c r="AC39" s="3"/>
      <c r="AD39" s="3"/>
      <c r="AE39" s="3"/>
      <c r="AF39" s="3"/>
      <c r="AG39" s="3">
        <f t="shared" si="1"/>
        <v>65</v>
      </c>
      <c r="AH39" s="2">
        <v>300</v>
      </c>
      <c r="AI39" s="2">
        <f t="shared" si="2"/>
        <v>19500</v>
      </c>
      <c r="AJ39" s="2">
        <f t="shared" si="4"/>
        <v>150</v>
      </c>
      <c r="AK39" s="2">
        <f t="shared" si="5"/>
        <v>9750</v>
      </c>
    </row>
    <row r="40" spans="1:37" ht="103.5" customHeight="1">
      <c r="A40" s="13"/>
      <c r="B40" s="13" t="s">
        <v>211</v>
      </c>
      <c r="C40" s="13" t="s">
        <v>920</v>
      </c>
      <c r="D40" s="1" t="s">
        <v>220</v>
      </c>
      <c r="E40" s="13" t="s">
        <v>44</v>
      </c>
      <c r="F40" s="13"/>
      <c r="G40" s="13"/>
      <c r="H40" s="13"/>
      <c r="I40" s="14"/>
      <c r="J40" s="14"/>
      <c r="K40" s="14"/>
      <c r="L40" s="14"/>
      <c r="M40" s="14"/>
      <c r="N40" s="3"/>
      <c r="O40" s="3"/>
      <c r="P40" s="3"/>
      <c r="Q40" s="3"/>
      <c r="R40" s="3"/>
      <c r="S40" s="3"/>
      <c r="T40" s="3"/>
      <c r="U40" s="3"/>
      <c r="V40" s="3">
        <v>1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>
        <f t="shared" si="1"/>
        <v>1</v>
      </c>
      <c r="AH40" s="2">
        <v>300</v>
      </c>
      <c r="AI40" s="2">
        <f t="shared" si="2"/>
        <v>300</v>
      </c>
      <c r="AJ40" s="2">
        <f t="shared" si="4"/>
        <v>150</v>
      </c>
      <c r="AK40" s="2">
        <f t="shared" si="5"/>
        <v>150</v>
      </c>
    </row>
    <row r="41" spans="1:37" ht="103.5" customHeight="1">
      <c r="A41" s="13"/>
      <c r="B41" s="13" t="s">
        <v>211</v>
      </c>
      <c r="C41" s="13" t="s">
        <v>920</v>
      </c>
      <c r="D41" s="1" t="s">
        <v>222</v>
      </c>
      <c r="E41" s="13" t="s">
        <v>209</v>
      </c>
      <c r="F41" s="13"/>
      <c r="G41" s="13"/>
      <c r="H41" s="13"/>
      <c r="I41" s="14"/>
      <c r="J41" s="1"/>
      <c r="K41" s="1"/>
      <c r="L41" s="1"/>
      <c r="M41" s="1"/>
      <c r="N41" s="14"/>
      <c r="O41" s="14"/>
      <c r="P41" s="14"/>
      <c r="Q41" s="14"/>
      <c r="R41" s="3"/>
      <c r="S41" s="3"/>
      <c r="T41" s="3"/>
      <c r="U41" s="3">
        <v>6</v>
      </c>
      <c r="V41" s="3">
        <v>11</v>
      </c>
      <c r="W41" s="3">
        <v>13</v>
      </c>
      <c r="X41" s="3">
        <v>6</v>
      </c>
      <c r="Y41" s="3">
        <v>1</v>
      </c>
      <c r="Z41" s="3"/>
      <c r="AA41" s="3"/>
      <c r="AB41" s="3"/>
      <c r="AC41" s="3"/>
      <c r="AD41" s="3"/>
      <c r="AE41" s="3"/>
      <c r="AF41" s="3"/>
      <c r="AG41" s="3">
        <f t="shared" si="1"/>
        <v>37</v>
      </c>
      <c r="AH41" s="2">
        <v>300</v>
      </c>
      <c r="AI41" s="2">
        <f t="shared" si="2"/>
        <v>11100</v>
      </c>
      <c r="AJ41" s="2">
        <f t="shared" si="4"/>
        <v>150</v>
      </c>
      <c r="AK41" s="2">
        <f t="shared" si="5"/>
        <v>5550</v>
      </c>
    </row>
    <row r="42" spans="1:37" ht="104.25" customHeight="1">
      <c r="A42" s="13"/>
      <c r="B42" s="13" t="s">
        <v>228</v>
      </c>
      <c r="C42" s="13" t="s">
        <v>920</v>
      </c>
      <c r="D42" s="1" t="s">
        <v>229</v>
      </c>
      <c r="E42" s="13" t="s">
        <v>32</v>
      </c>
      <c r="F42" s="13"/>
      <c r="G42" s="13"/>
      <c r="H42" s="13"/>
      <c r="I42" s="14"/>
      <c r="J42" s="14"/>
      <c r="K42" s="14"/>
      <c r="L42" s="14"/>
      <c r="M42" s="1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>
        <v>96</v>
      </c>
      <c r="AB42" s="3"/>
      <c r="AC42" s="3"/>
      <c r="AD42" s="3"/>
      <c r="AE42" s="3"/>
      <c r="AF42" s="3"/>
      <c r="AG42" s="3">
        <f t="shared" si="1"/>
        <v>96</v>
      </c>
      <c r="AH42" s="2">
        <v>350</v>
      </c>
      <c r="AI42" s="2">
        <f t="shared" si="2"/>
        <v>33600</v>
      </c>
      <c r="AJ42" s="2">
        <f t="shared" si="4"/>
        <v>175</v>
      </c>
      <c r="AK42" s="2">
        <f t="shared" si="5"/>
        <v>16800</v>
      </c>
    </row>
    <row r="43" spans="1:37" ht="103.5" customHeight="1">
      <c r="A43" s="13"/>
      <c r="B43" s="13" t="s">
        <v>228</v>
      </c>
      <c r="C43" s="13" t="s">
        <v>920</v>
      </c>
      <c r="D43" s="1" t="s">
        <v>232</v>
      </c>
      <c r="E43" s="13" t="s">
        <v>233</v>
      </c>
      <c r="F43" s="13"/>
      <c r="G43" s="13"/>
      <c r="H43" s="13"/>
      <c r="I43" s="14"/>
      <c r="J43" s="14"/>
      <c r="K43" s="14"/>
      <c r="L43" s="14"/>
      <c r="M43" s="14"/>
      <c r="N43" s="1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14">
        <v>36</v>
      </c>
      <c r="AB43" s="13">
        <v>24</v>
      </c>
      <c r="AC43" s="3"/>
      <c r="AD43" s="3"/>
      <c r="AE43" s="3"/>
      <c r="AF43" s="3"/>
      <c r="AG43" s="3">
        <f t="shared" si="1"/>
        <v>60</v>
      </c>
      <c r="AH43" s="2">
        <v>350</v>
      </c>
      <c r="AI43" s="2">
        <f t="shared" si="2"/>
        <v>21000</v>
      </c>
      <c r="AJ43" s="2">
        <f t="shared" si="4"/>
        <v>175</v>
      </c>
      <c r="AK43" s="2">
        <f t="shared" si="5"/>
        <v>10500</v>
      </c>
    </row>
    <row r="44" spans="1:37" ht="90.75" customHeight="1">
      <c r="A44" s="13"/>
      <c r="B44" s="13" t="s">
        <v>905</v>
      </c>
      <c r="C44" s="13" t="s">
        <v>920</v>
      </c>
      <c r="D44" s="1" t="s">
        <v>906</v>
      </c>
      <c r="E44" s="13" t="s">
        <v>32</v>
      </c>
      <c r="F44" s="13"/>
      <c r="G44" s="15"/>
      <c r="H44" s="15"/>
      <c r="I44" s="1"/>
      <c r="J44" s="1"/>
      <c r="K44" s="14"/>
      <c r="L44" s="14"/>
      <c r="M44" s="14"/>
      <c r="N44" s="3"/>
      <c r="O44" s="3"/>
      <c r="P44" s="3"/>
      <c r="Q44" s="3"/>
      <c r="R44" s="3"/>
      <c r="S44" s="3"/>
      <c r="T44" s="3"/>
      <c r="U44" s="3"/>
      <c r="V44" s="3"/>
      <c r="W44" s="14">
        <v>12</v>
      </c>
      <c r="X44" s="3"/>
      <c r="Y44" s="3"/>
      <c r="Z44" s="3"/>
      <c r="AA44" s="3"/>
      <c r="AB44" s="3"/>
      <c r="AC44" s="3"/>
      <c r="AD44" s="3"/>
      <c r="AE44" s="3"/>
      <c r="AF44" s="3"/>
      <c r="AG44" s="3">
        <f t="shared" si="1"/>
        <v>12</v>
      </c>
      <c r="AH44" s="2">
        <v>180</v>
      </c>
      <c r="AI44" s="2">
        <f t="shared" si="2"/>
        <v>2160</v>
      </c>
      <c r="AJ44" s="2">
        <f t="shared" si="4"/>
        <v>90</v>
      </c>
      <c r="AK44" s="2">
        <f t="shared" si="5"/>
        <v>1080</v>
      </c>
    </row>
    <row r="45" spans="1:37" ht="103.5" customHeight="1">
      <c r="A45" s="13"/>
      <c r="B45" s="13" t="s">
        <v>271</v>
      </c>
      <c r="C45" s="13" t="s">
        <v>920</v>
      </c>
      <c r="D45" s="1" t="s">
        <v>272</v>
      </c>
      <c r="E45" s="13" t="s">
        <v>233</v>
      </c>
      <c r="F45" s="13"/>
      <c r="G45" s="13"/>
      <c r="H45" s="15"/>
      <c r="I45" s="1"/>
      <c r="J45" s="1"/>
      <c r="K45" s="1"/>
      <c r="L45" s="1"/>
      <c r="M45" s="1"/>
      <c r="N45" s="14"/>
      <c r="O45" s="14"/>
      <c r="P45" s="14"/>
      <c r="Q45" s="3"/>
      <c r="R45" s="3"/>
      <c r="S45" s="3"/>
      <c r="T45" s="3"/>
      <c r="U45" s="3"/>
      <c r="V45" s="14">
        <v>10</v>
      </c>
      <c r="W45" s="13">
        <v>10</v>
      </c>
      <c r="X45" s="13">
        <v>8</v>
      </c>
      <c r="Y45" s="13">
        <v>4</v>
      </c>
      <c r="Z45" s="3"/>
      <c r="AA45" s="3"/>
      <c r="AB45" s="3"/>
      <c r="AC45" s="3"/>
      <c r="AD45" s="3"/>
      <c r="AE45" s="3"/>
      <c r="AF45" s="3"/>
      <c r="AG45" s="3">
        <f t="shared" si="1"/>
        <v>32</v>
      </c>
      <c r="AH45" s="2">
        <v>280</v>
      </c>
      <c r="AI45" s="2">
        <f t="shared" si="2"/>
        <v>8960</v>
      </c>
      <c r="AJ45" s="2">
        <f t="shared" si="4"/>
        <v>140</v>
      </c>
      <c r="AK45" s="2">
        <f t="shared" si="5"/>
        <v>4480</v>
      </c>
    </row>
    <row r="46" spans="1:37" ht="105" customHeight="1">
      <c r="A46" s="13"/>
      <c r="B46" s="13" t="s">
        <v>277</v>
      </c>
      <c r="C46" s="13" t="s">
        <v>920</v>
      </c>
      <c r="D46" s="1" t="s">
        <v>278</v>
      </c>
      <c r="E46" s="13" t="s">
        <v>44</v>
      </c>
      <c r="F46" s="13"/>
      <c r="G46" s="13"/>
      <c r="H46" s="14">
        <v>4</v>
      </c>
      <c r="I46" s="1"/>
      <c r="J46" s="1"/>
      <c r="K46" s="14"/>
      <c r="L46" s="14"/>
      <c r="M46" s="14"/>
      <c r="N46" s="13">
        <v>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>
        <f t="shared" si="1"/>
        <v>9</v>
      </c>
      <c r="AH46" s="2">
        <v>350</v>
      </c>
      <c r="AI46" s="2">
        <f t="shared" si="2"/>
        <v>3150</v>
      </c>
      <c r="AJ46" s="2">
        <f t="shared" si="4"/>
        <v>175</v>
      </c>
      <c r="AK46" s="2">
        <f t="shared" si="5"/>
        <v>1575</v>
      </c>
    </row>
    <row r="47" spans="1:37" ht="102.75" customHeight="1">
      <c r="A47" s="13"/>
      <c r="B47" s="13" t="s">
        <v>277</v>
      </c>
      <c r="C47" s="13" t="s">
        <v>920</v>
      </c>
      <c r="D47" s="1" t="s">
        <v>281</v>
      </c>
      <c r="E47" s="13" t="s">
        <v>37</v>
      </c>
      <c r="F47" s="13"/>
      <c r="G47" s="13"/>
      <c r="H47" s="14">
        <v>8</v>
      </c>
      <c r="I47" s="13">
        <v>2</v>
      </c>
      <c r="J47" s="1"/>
      <c r="K47" s="14"/>
      <c r="L47" s="14"/>
      <c r="M47" s="14"/>
      <c r="N47" s="1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f t="shared" si="1"/>
        <v>10</v>
      </c>
      <c r="AH47" s="2">
        <v>350</v>
      </c>
      <c r="AI47" s="2">
        <f t="shared" si="2"/>
        <v>3500</v>
      </c>
      <c r="AJ47" s="2">
        <f t="shared" si="4"/>
        <v>175</v>
      </c>
      <c r="AK47" s="2">
        <f t="shared" si="5"/>
        <v>1750</v>
      </c>
    </row>
    <row r="48" spans="1:37" ht="89.25" customHeight="1">
      <c r="A48" s="13"/>
      <c r="B48" s="13" t="s">
        <v>293</v>
      </c>
      <c r="C48" s="13" t="s">
        <v>920</v>
      </c>
      <c r="D48" s="1" t="s">
        <v>294</v>
      </c>
      <c r="E48" s="13" t="s">
        <v>295</v>
      </c>
      <c r="F48" s="13"/>
      <c r="G48" s="14">
        <v>12</v>
      </c>
      <c r="H48" s="13">
        <v>26</v>
      </c>
      <c r="I48" s="13">
        <v>35</v>
      </c>
      <c r="J48" s="13">
        <v>35</v>
      </c>
      <c r="K48" s="13">
        <v>26</v>
      </c>
      <c r="L48" s="13">
        <v>15</v>
      </c>
      <c r="M48" s="13">
        <v>10</v>
      </c>
      <c r="N48" s="3">
        <v>8</v>
      </c>
      <c r="O48" s="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3">
        <f t="shared" si="1"/>
        <v>167</v>
      </c>
      <c r="AH48" s="2">
        <v>180</v>
      </c>
      <c r="AI48" s="2">
        <f t="shared" si="2"/>
        <v>30060</v>
      </c>
      <c r="AJ48" s="2">
        <f t="shared" si="4"/>
        <v>90</v>
      </c>
      <c r="AK48" s="2">
        <f t="shared" si="5"/>
        <v>15030</v>
      </c>
    </row>
    <row r="49" spans="1:37" ht="102.75" customHeight="1">
      <c r="A49" s="13"/>
      <c r="B49" s="13" t="s">
        <v>306</v>
      </c>
      <c r="C49" s="13" t="s">
        <v>920</v>
      </c>
      <c r="D49" s="1" t="s">
        <v>307</v>
      </c>
      <c r="E49" s="13" t="s">
        <v>32</v>
      </c>
      <c r="F49" s="13"/>
      <c r="G49" s="13"/>
      <c r="H49" s="13"/>
      <c r="I49" s="1"/>
      <c r="J49" s="14"/>
      <c r="K49" s="14"/>
      <c r="L49" s="14"/>
      <c r="M49" s="1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14">
        <v>36</v>
      </c>
      <c r="AD49" s="3"/>
      <c r="AE49" s="3"/>
      <c r="AF49" s="3"/>
      <c r="AG49" s="3">
        <f t="shared" si="1"/>
        <v>36</v>
      </c>
      <c r="AH49" s="2">
        <v>90</v>
      </c>
      <c r="AI49" s="2">
        <f t="shared" si="2"/>
        <v>3240</v>
      </c>
      <c r="AJ49" s="2">
        <f t="shared" si="4"/>
        <v>45</v>
      </c>
      <c r="AK49" s="2">
        <f t="shared" si="5"/>
        <v>1620</v>
      </c>
    </row>
    <row r="50" spans="1:37" ht="102.75" customHeight="1">
      <c r="A50" s="13"/>
      <c r="B50" s="13" t="s">
        <v>306</v>
      </c>
      <c r="C50" s="13" t="s">
        <v>920</v>
      </c>
      <c r="D50" s="1" t="s">
        <v>309</v>
      </c>
      <c r="E50" s="13" t="s">
        <v>310</v>
      </c>
      <c r="F50" s="13"/>
      <c r="G50" s="13"/>
      <c r="H50" s="13"/>
      <c r="I50" s="1"/>
      <c r="J50" s="14"/>
      <c r="K50" s="14"/>
      <c r="L50" s="14"/>
      <c r="M50" s="1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14">
        <v>26</v>
      </c>
      <c r="AD50" s="3"/>
      <c r="AE50" s="3"/>
      <c r="AF50" s="3"/>
      <c r="AG50" s="3">
        <f t="shared" si="1"/>
        <v>26</v>
      </c>
      <c r="AH50" s="2">
        <v>90</v>
      </c>
      <c r="AI50" s="2">
        <f t="shared" si="2"/>
        <v>2340</v>
      </c>
      <c r="AJ50" s="2">
        <f t="shared" ref="AJ50:AJ81" si="6">AH50/2</f>
        <v>45</v>
      </c>
      <c r="AK50" s="2">
        <f t="shared" ref="AK50:AK81" si="7">AI50/2</f>
        <v>1170</v>
      </c>
    </row>
    <row r="51" spans="1:37" ht="105.75" customHeight="1">
      <c r="A51" s="13"/>
      <c r="B51" s="13" t="s">
        <v>306</v>
      </c>
      <c r="C51" s="13" t="s">
        <v>920</v>
      </c>
      <c r="D51" s="1" t="s">
        <v>312</v>
      </c>
      <c r="E51" s="13" t="s">
        <v>313</v>
      </c>
      <c r="F51" s="13"/>
      <c r="G51" s="13"/>
      <c r="H51" s="13"/>
      <c r="I51" s="1"/>
      <c r="J51" s="1"/>
      <c r="K51" s="1"/>
      <c r="L51" s="14"/>
      <c r="M51" s="14"/>
      <c r="N51" s="1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14">
        <v>1</v>
      </c>
      <c r="AF51" s="13">
        <v>5</v>
      </c>
      <c r="AG51" s="3">
        <f t="shared" si="1"/>
        <v>6</v>
      </c>
      <c r="AH51" s="2">
        <v>90</v>
      </c>
      <c r="AI51" s="2">
        <f t="shared" si="2"/>
        <v>540</v>
      </c>
      <c r="AJ51" s="2">
        <f t="shared" si="6"/>
        <v>45</v>
      </c>
      <c r="AK51" s="2">
        <f t="shared" si="7"/>
        <v>270</v>
      </c>
    </row>
    <row r="52" spans="1:37" ht="104.25" customHeight="1">
      <c r="A52" s="13"/>
      <c r="B52" s="13" t="s">
        <v>316</v>
      </c>
      <c r="C52" s="13" t="s">
        <v>920</v>
      </c>
      <c r="D52" s="1" t="s">
        <v>323</v>
      </c>
      <c r="E52" s="13" t="s">
        <v>44</v>
      </c>
      <c r="F52" s="13"/>
      <c r="G52" s="13"/>
      <c r="H52" s="13"/>
      <c r="I52" s="1"/>
      <c r="J52" s="14">
        <v>10</v>
      </c>
      <c r="K52" s="1"/>
      <c r="L52" s="14"/>
      <c r="M52" s="14"/>
      <c r="N52" s="13">
        <v>5</v>
      </c>
      <c r="O52" s="13">
        <v>1</v>
      </c>
      <c r="P52" s="3">
        <v>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>
        <f t="shared" si="1"/>
        <v>19</v>
      </c>
      <c r="AH52" s="2">
        <v>220</v>
      </c>
      <c r="AI52" s="2">
        <f t="shared" si="2"/>
        <v>4180</v>
      </c>
      <c r="AJ52" s="2">
        <f t="shared" si="6"/>
        <v>110</v>
      </c>
      <c r="AK52" s="2">
        <f t="shared" si="7"/>
        <v>2090</v>
      </c>
    </row>
    <row r="53" spans="1:37" ht="104.25" customHeight="1">
      <c r="A53" s="13"/>
      <c r="B53" s="13" t="s">
        <v>316</v>
      </c>
      <c r="C53" s="13" t="s">
        <v>920</v>
      </c>
      <c r="D53" s="1" t="s">
        <v>327</v>
      </c>
      <c r="E53" s="13" t="s">
        <v>310</v>
      </c>
      <c r="F53" s="13"/>
      <c r="G53" s="13"/>
      <c r="H53" s="14">
        <v>3</v>
      </c>
      <c r="I53" s="1"/>
      <c r="J53" s="13">
        <v>1</v>
      </c>
      <c r="K53" s="1"/>
      <c r="L53" s="14"/>
      <c r="M53" s="13">
        <v>10</v>
      </c>
      <c r="N53" s="14"/>
      <c r="O53" s="1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>
        <f t="shared" si="1"/>
        <v>14</v>
      </c>
      <c r="AH53" s="2">
        <v>220</v>
      </c>
      <c r="AI53" s="2">
        <f t="shared" si="2"/>
        <v>3080</v>
      </c>
      <c r="AJ53" s="2">
        <f t="shared" si="6"/>
        <v>110</v>
      </c>
      <c r="AK53" s="2">
        <f t="shared" si="7"/>
        <v>1540</v>
      </c>
    </row>
    <row r="54" spans="1:37" ht="90.75" customHeight="1">
      <c r="A54" s="13"/>
      <c r="B54" s="13" t="s">
        <v>316</v>
      </c>
      <c r="C54" s="13" t="s">
        <v>920</v>
      </c>
      <c r="D54" s="1" t="s">
        <v>331</v>
      </c>
      <c r="E54" s="13" t="s">
        <v>233</v>
      </c>
      <c r="F54" s="13"/>
      <c r="G54" s="13"/>
      <c r="H54" s="13"/>
      <c r="I54" s="14">
        <v>1</v>
      </c>
      <c r="J54" s="8"/>
      <c r="K54" s="13">
        <v>1</v>
      </c>
      <c r="L54" s="13">
        <v>3</v>
      </c>
      <c r="M54" s="14"/>
      <c r="N54" s="14"/>
      <c r="O54" s="1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>
        <f t="shared" si="1"/>
        <v>5</v>
      </c>
      <c r="AH54" s="2">
        <v>220</v>
      </c>
      <c r="AI54" s="2">
        <f t="shared" si="2"/>
        <v>1100</v>
      </c>
      <c r="AJ54" s="2">
        <f t="shared" si="6"/>
        <v>110</v>
      </c>
      <c r="AK54" s="2">
        <f t="shared" si="7"/>
        <v>550</v>
      </c>
    </row>
    <row r="55" spans="1:37" ht="102.75" customHeight="1">
      <c r="A55" s="13"/>
      <c r="B55" s="13" t="s">
        <v>357</v>
      </c>
      <c r="C55" s="13" t="s">
        <v>920</v>
      </c>
      <c r="D55" s="1" t="s">
        <v>358</v>
      </c>
      <c r="E55" s="13" t="s">
        <v>44</v>
      </c>
      <c r="F55" s="13"/>
      <c r="G55" s="13"/>
      <c r="H55" s="13"/>
      <c r="I55" s="13"/>
      <c r="J55" s="13"/>
      <c r="K55" s="13"/>
      <c r="L55" s="13">
        <v>2</v>
      </c>
      <c r="M55" s="13">
        <v>2</v>
      </c>
      <c r="N55" s="14"/>
      <c r="O55" s="1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>
        <f t="shared" si="1"/>
        <v>4</v>
      </c>
      <c r="AH55" s="2">
        <v>350</v>
      </c>
      <c r="AI55" s="2">
        <f t="shared" si="2"/>
        <v>1400</v>
      </c>
      <c r="AJ55" s="2">
        <f t="shared" si="6"/>
        <v>175</v>
      </c>
      <c r="AK55" s="2">
        <f t="shared" si="7"/>
        <v>700</v>
      </c>
    </row>
    <row r="56" spans="1:37" ht="104.25" customHeight="1">
      <c r="A56" s="13"/>
      <c r="B56" s="13" t="s">
        <v>357</v>
      </c>
      <c r="C56" s="13" t="s">
        <v>920</v>
      </c>
      <c r="D56" s="1" t="s">
        <v>362</v>
      </c>
      <c r="E56" s="13" t="s">
        <v>310</v>
      </c>
      <c r="F56" s="13"/>
      <c r="G56" s="13"/>
      <c r="H56" s="14">
        <v>4</v>
      </c>
      <c r="I56" s="13"/>
      <c r="J56" s="13"/>
      <c r="K56" s="13"/>
      <c r="L56" s="13"/>
      <c r="M56" s="13">
        <v>1</v>
      </c>
      <c r="N56" s="13">
        <v>2</v>
      </c>
      <c r="O56" s="13">
        <v>2</v>
      </c>
      <c r="P56" s="1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>
        <f t="shared" si="1"/>
        <v>9</v>
      </c>
      <c r="AH56" s="2">
        <v>350</v>
      </c>
      <c r="AI56" s="2">
        <f t="shared" si="2"/>
        <v>3150</v>
      </c>
      <c r="AJ56" s="2">
        <f t="shared" si="6"/>
        <v>175</v>
      </c>
      <c r="AK56" s="2">
        <f t="shared" si="7"/>
        <v>1575</v>
      </c>
    </row>
    <row r="57" spans="1:37" ht="103.5" customHeight="1">
      <c r="A57" s="13"/>
      <c r="B57" s="13" t="s">
        <v>357</v>
      </c>
      <c r="C57" s="13" t="s">
        <v>920</v>
      </c>
      <c r="D57" s="1" t="s">
        <v>367</v>
      </c>
      <c r="E57" s="13" t="s">
        <v>233</v>
      </c>
      <c r="F57" s="13"/>
      <c r="G57" s="13"/>
      <c r="H57" s="13"/>
      <c r="I57" s="13"/>
      <c r="J57" s="13"/>
      <c r="K57" s="14"/>
      <c r="L57" s="14"/>
      <c r="M57" s="14">
        <v>3</v>
      </c>
      <c r="N57" s="13">
        <v>6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>
        <f t="shared" si="1"/>
        <v>9</v>
      </c>
      <c r="AH57" s="2">
        <v>350</v>
      </c>
      <c r="AI57" s="2">
        <f t="shared" si="2"/>
        <v>3150</v>
      </c>
      <c r="AJ57" s="2">
        <f t="shared" si="6"/>
        <v>175</v>
      </c>
      <c r="AK57" s="2">
        <f t="shared" si="7"/>
        <v>1575</v>
      </c>
    </row>
    <row r="58" spans="1:37" ht="105" customHeight="1">
      <c r="A58" s="13"/>
      <c r="B58" s="13" t="s">
        <v>370</v>
      </c>
      <c r="C58" s="13" t="s">
        <v>920</v>
      </c>
      <c r="D58" s="1" t="s">
        <v>371</v>
      </c>
      <c r="E58" s="13" t="s">
        <v>349</v>
      </c>
      <c r="F58" s="13"/>
      <c r="G58" s="13"/>
      <c r="H58" s="13"/>
      <c r="I58" s="1"/>
      <c r="J58" s="1"/>
      <c r="K58" s="1"/>
      <c r="L58" s="1"/>
      <c r="M58" s="13"/>
      <c r="N58" s="13"/>
      <c r="O58" s="13"/>
      <c r="P58" s="13"/>
      <c r="Q58" s="1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14">
        <v>199</v>
      </c>
      <c r="AD58" s="13">
        <v>294</v>
      </c>
      <c r="AE58" s="13">
        <v>190</v>
      </c>
      <c r="AF58" s="13">
        <v>61</v>
      </c>
      <c r="AG58" s="3">
        <f t="shared" si="1"/>
        <v>744</v>
      </c>
      <c r="AH58" s="2">
        <v>300</v>
      </c>
      <c r="AI58" s="2">
        <f t="shared" si="2"/>
        <v>223200</v>
      </c>
      <c r="AJ58" s="2">
        <f t="shared" si="6"/>
        <v>150</v>
      </c>
      <c r="AK58" s="2">
        <f t="shared" si="7"/>
        <v>111600</v>
      </c>
    </row>
    <row r="59" spans="1:37" ht="104.25" customHeight="1">
      <c r="A59" s="13"/>
      <c r="B59" s="13" t="s">
        <v>370</v>
      </c>
      <c r="C59" s="13" t="s">
        <v>920</v>
      </c>
      <c r="D59" s="1" t="s">
        <v>376</v>
      </c>
      <c r="E59" s="13" t="s">
        <v>377</v>
      </c>
      <c r="F59" s="13"/>
      <c r="G59" s="13"/>
      <c r="H59" s="13"/>
      <c r="I59" s="13"/>
      <c r="J59" s="13"/>
      <c r="K59" s="13"/>
      <c r="L59" s="13"/>
      <c r="M59" s="14"/>
      <c r="N59" s="14"/>
      <c r="O59" s="14"/>
      <c r="P59" s="1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14">
        <v>12</v>
      </c>
      <c r="AD59" s="13">
        <v>9</v>
      </c>
      <c r="AE59" s="13">
        <v>11</v>
      </c>
      <c r="AF59" s="13">
        <v>12</v>
      </c>
      <c r="AG59" s="3">
        <f t="shared" si="1"/>
        <v>44</v>
      </c>
      <c r="AH59" s="2">
        <v>300</v>
      </c>
      <c r="AI59" s="2">
        <f t="shared" si="2"/>
        <v>13200</v>
      </c>
      <c r="AJ59" s="2">
        <f t="shared" si="6"/>
        <v>150</v>
      </c>
      <c r="AK59" s="2">
        <f t="shared" si="7"/>
        <v>6600</v>
      </c>
    </row>
    <row r="60" spans="1:37" ht="104.25" customHeight="1">
      <c r="A60" s="13"/>
      <c r="B60" s="13" t="s">
        <v>370</v>
      </c>
      <c r="C60" s="13" t="s">
        <v>920</v>
      </c>
      <c r="D60" s="1" t="s">
        <v>382</v>
      </c>
      <c r="E60" s="13" t="s">
        <v>233</v>
      </c>
      <c r="F60" s="13"/>
      <c r="G60" s="13"/>
      <c r="H60" s="13"/>
      <c r="I60" s="13"/>
      <c r="J60" s="13"/>
      <c r="K60" s="13"/>
      <c r="L60" s="13"/>
      <c r="M60" s="14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4">
        <v>2</v>
      </c>
      <c r="AE60" s="3">
        <v>8</v>
      </c>
      <c r="AF60" s="3">
        <v>7</v>
      </c>
      <c r="AG60" s="3">
        <f t="shared" si="1"/>
        <v>17</v>
      </c>
      <c r="AH60" s="2">
        <v>300</v>
      </c>
      <c r="AI60" s="2">
        <f t="shared" si="2"/>
        <v>5100</v>
      </c>
      <c r="AJ60" s="2">
        <f t="shared" si="6"/>
        <v>150</v>
      </c>
      <c r="AK60" s="2">
        <f t="shared" si="7"/>
        <v>2550</v>
      </c>
    </row>
    <row r="61" spans="1:37" ht="104.25" customHeight="1">
      <c r="A61" s="13"/>
      <c r="B61" s="13" t="s">
        <v>384</v>
      </c>
      <c r="C61" s="13" t="s">
        <v>920</v>
      </c>
      <c r="D61" s="1" t="s">
        <v>388</v>
      </c>
      <c r="E61" s="13" t="s">
        <v>349</v>
      </c>
      <c r="F61" s="13"/>
      <c r="G61" s="13"/>
      <c r="H61" s="13"/>
      <c r="I61" s="13"/>
      <c r="J61" s="13"/>
      <c r="K61" s="13"/>
      <c r="L61" s="13"/>
      <c r="M61" s="14"/>
      <c r="N61" s="14"/>
      <c r="O61" s="14"/>
      <c r="P61" s="1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>
        <v>204</v>
      </c>
      <c r="AD61" s="3">
        <v>268</v>
      </c>
      <c r="AE61" s="3">
        <v>151</v>
      </c>
      <c r="AF61" s="3">
        <v>47</v>
      </c>
      <c r="AG61" s="3">
        <f t="shared" si="1"/>
        <v>670</v>
      </c>
      <c r="AH61" s="2">
        <v>330</v>
      </c>
      <c r="AI61" s="2">
        <f t="shared" si="2"/>
        <v>221100</v>
      </c>
      <c r="AJ61" s="2">
        <f t="shared" si="6"/>
        <v>165</v>
      </c>
      <c r="AK61" s="2">
        <f t="shared" si="7"/>
        <v>110550</v>
      </c>
    </row>
    <row r="62" spans="1:37" ht="103.5" customHeight="1">
      <c r="A62" s="13"/>
      <c r="B62" s="13" t="s">
        <v>384</v>
      </c>
      <c r="C62" s="13" t="s">
        <v>920</v>
      </c>
      <c r="D62" s="1" t="s">
        <v>394</v>
      </c>
      <c r="E62" s="13" t="s">
        <v>233</v>
      </c>
      <c r="F62" s="13"/>
      <c r="G62" s="13"/>
      <c r="H62" s="13"/>
      <c r="I62" s="13"/>
      <c r="J62" s="13"/>
      <c r="K62" s="13"/>
      <c r="L62" s="13"/>
      <c r="M62" s="14"/>
      <c r="N62" s="14"/>
      <c r="O62" s="14"/>
      <c r="P62" s="1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>
        <v>89</v>
      </c>
      <c r="AD62" s="3">
        <v>81</v>
      </c>
      <c r="AE62" s="3">
        <v>31</v>
      </c>
      <c r="AF62" s="3">
        <v>26</v>
      </c>
      <c r="AG62" s="3">
        <f t="shared" si="1"/>
        <v>227</v>
      </c>
      <c r="AH62" s="2">
        <v>330</v>
      </c>
      <c r="AI62" s="2">
        <f t="shared" si="2"/>
        <v>74910</v>
      </c>
      <c r="AJ62" s="2">
        <f t="shared" si="6"/>
        <v>165</v>
      </c>
      <c r="AK62" s="2">
        <f t="shared" si="7"/>
        <v>37455</v>
      </c>
    </row>
    <row r="63" spans="1:37" ht="102.75" customHeight="1">
      <c r="A63" s="13"/>
      <c r="B63" s="13" t="s">
        <v>384</v>
      </c>
      <c r="C63" s="13" t="s">
        <v>920</v>
      </c>
      <c r="D63" s="1" t="s">
        <v>399</v>
      </c>
      <c r="E63" s="13" t="s">
        <v>400</v>
      </c>
      <c r="F63" s="13"/>
      <c r="G63" s="13"/>
      <c r="H63" s="13"/>
      <c r="I63" s="13"/>
      <c r="J63" s="13"/>
      <c r="K63" s="13"/>
      <c r="L63" s="13"/>
      <c r="M63" s="14"/>
      <c r="N63" s="14"/>
      <c r="O63" s="14"/>
      <c r="P63" s="1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14">
        <v>157</v>
      </c>
      <c r="AD63" s="13">
        <v>73</v>
      </c>
      <c r="AE63" s="3"/>
      <c r="AF63" s="3"/>
      <c r="AG63" s="3">
        <f t="shared" si="1"/>
        <v>230</v>
      </c>
      <c r="AH63" s="2">
        <v>330</v>
      </c>
      <c r="AI63" s="2">
        <f t="shared" si="2"/>
        <v>75900</v>
      </c>
      <c r="AJ63" s="2">
        <f t="shared" si="6"/>
        <v>165</v>
      </c>
      <c r="AK63" s="2">
        <f t="shared" si="7"/>
        <v>37950</v>
      </c>
    </row>
    <row r="64" spans="1:37" ht="105" customHeight="1">
      <c r="A64" s="13"/>
      <c r="B64" s="13" t="s">
        <v>405</v>
      </c>
      <c r="C64" s="13" t="s">
        <v>920</v>
      </c>
      <c r="D64" s="1" t="s">
        <v>406</v>
      </c>
      <c r="E64" s="13" t="s">
        <v>32</v>
      </c>
      <c r="F64" s="13"/>
      <c r="G64" s="13"/>
      <c r="H64" s="13"/>
      <c r="I64" s="13"/>
      <c r="J64" s="13"/>
      <c r="K64" s="14"/>
      <c r="L64" s="14"/>
      <c r="M64" s="14"/>
      <c r="N64" s="1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14">
        <v>8</v>
      </c>
      <c r="AD64" s="13">
        <v>9</v>
      </c>
      <c r="AE64" s="3"/>
      <c r="AF64" s="3"/>
      <c r="AG64" s="3">
        <f t="shared" si="1"/>
        <v>17</v>
      </c>
      <c r="AH64" s="2">
        <v>300</v>
      </c>
      <c r="AI64" s="2">
        <f t="shared" si="2"/>
        <v>5100</v>
      </c>
      <c r="AJ64" s="2">
        <f t="shared" si="6"/>
        <v>150</v>
      </c>
      <c r="AK64" s="2">
        <f t="shared" si="7"/>
        <v>2550</v>
      </c>
    </row>
    <row r="65" spans="1:37" ht="105" customHeight="1">
      <c r="A65" s="13"/>
      <c r="B65" s="13" t="s">
        <v>409</v>
      </c>
      <c r="C65" s="13" t="s">
        <v>920</v>
      </c>
      <c r="D65" s="1" t="s">
        <v>410</v>
      </c>
      <c r="E65" s="13" t="s">
        <v>44</v>
      </c>
      <c r="F65" s="13"/>
      <c r="G65" s="13"/>
      <c r="H65" s="13"/>
      <c r="I65" s="13"/>
      <c r="J65" s="13"/>
      <c r="K65" s="14"/>
      <c r="L65" s="14"/>
      <c r="M65" s="14"/>
      <c r="N65" s="3">
        <v>2</v>
      </c>
      <c r="O65" s="3">
        <v>1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>
        <f t="shared" si="1"/>
        <v>3</v>
      </c>
      <c r="AH65" s="2">
        <v>250</v>
      </c>
      <c r="AI65" s="2">
        <f t="shared" si="2"/>
        <v>750</v>
      </c>
      <c r="AJ65" s="2">
        <f t="shared" si="6"/>
        <v>125</v>
      </c>
      <c r="AK65" s="2">
        <f t="shared" si="7"/>
        <v>375</v>
      </c>
    </row>
    <row r="66" spans="1:37" ht="88.5" customHeight="1">
      <c r="A66" s="13"/>
      <c r="B66" s="13" t="s">
        <v>409</v>
      </c>
      <c r="C66" s="13" t="s">
        <v>920</v>
      </c>
      <c r="D66" s="1" t="s">
        <v>412</v>
      </c>
      <c r="E66" s="13" t="s">
        <v>349</v>
      </c>
      <c r="F66" s="13"/>
      <c r="G66" s="13"/>
      <c r="H66" s="14">
        <v>4</v>
      </c>
      <c r="I66" s="13">
        <v>3</v>
      </c>
      <c r="J66" s="13">
        <v>5</v>
      </c>
      <c r="K66" s="13">
        <v>5</v>
      </c>
      <c r="L66" s="13">
        <v>2</v>
      </c>
      <c r="M66" s="13">
        <v>1</v>
      </c>
      <c r="N66" s="13">
        <v>2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3">
        <f t="shared" si="1"/>
        <v>22</v>
      </c>
      <c r="AH66" s="2">
        <v>250</v>
      </c>
      <c r="AI66" s="2">
        <f t="shared" si="2"/>
        <v>5500</v>
      </c>
      <c r="AJ66" s="2">
        <f t="shared" si="6"/>
        <v>125</v>
      </c>
      <c r="AK66" s="2">
        <f t="shared" si="7"/>
        <v>2750</v>
      </c>
    </row>
    <row r="67" spans="1:37" ht="102.75" customHeight="1">
      <c r="A67" s="13"/>
      <c r="B67" s="13" t="s">
        <v>409</v>
      </c>
      <c r="C67" s="13" t="s">
        <v>920</v>
      </c>
      <c r="D67" s="1" t="s">
        <v>420</v>
      </c>
      <c r="E67" s="13" t="s">
        <v>310</v>
      </c>
      <c r="F67" s="13"/>
      <c r="G67" s="13"/>
      <c r="H67" s="14">
        <v>5</v>
      </c>
      <c r="I67" s="13">
        <v>12</v>
      </c>
      <c r="J67" s="13">
        <v>3</v>
      </c>
      <c r="K67" s="13">
        <v>4</v>
      </c>
      <c r="L67" s="13">
        <v>2</v>
      </c>
      <c r="M67" s="13">
        <v>3</v>
      </c>
      <c r="N67" s="13">
        <v>4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3">
        <f t="shared" si="1"/>
        <v>33</v>
      </c>
      <c r="AH67" s="2">
        <v>250</v>
      </c>
      <c r="AI67" s="2">
        <f t="shared" si="2"/>
        <v>8250</v>
      </c>
      <c r="AJ67" s="2">
        <f t="shared" si="6"/>
        <v>125</v>
      </c>
      <c r="AK67" s="2">
        <f t="shared" si="7"/>
        <v>4125</v>
      </c>
    </row>
    <row r="68" spans="1:37" ht="105" customHeight="1">
      <c r="A68" s="13"/>
      <c r="B68" s="13" t="s">
        <v>448</v>
      </c>
      <c r="C68" s="13" t="s">
        <v>920</v>
      </c>
      <c r="D68" s="1" t="s">
        <v>449</v>
      </c>
      <c r="E68" s="13" t="s">
        <v>32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3"/>
      <c r="Q68" s="3"/>
      <c r="R68" s="3"/>
      <c r="S68" s="3"/>
      <c r="T68" s="3"/>
      <c r="U68" s="3"/>
      <c r="V68" s="14">
        <v>26</v>
      </c>
      <c r="W68" s="13">
        <v>34</v>
      </c>
      <c r="X68" s="3">
        <v>1</v>
      </c>
      <c r="Y68" s="3"/>
      <c r="Z68" s="3"/>
      <c r="AA68" s="3"/>
      <c r="AB68" s="3"/>
      <c r="AC68" s="3"/>
      <c r="AD68" s="3"/>
      <c r="AE68" s="3"/>
      <c r="AF68" s="3"/>
      <c r="AG68" s="3">
        <f t="shared" si="1"/>
        <v>61</v>
      </c>
      <c r="AH68" s="2">
        <v>160</v>
      </c>
      <c r="AI68" s="2">
        <f t="shared" si="2"/>
        <v>9760</v>
      </c>
      <c r="AJ68" s="2">
        <f t="shared" si="6"/>
        <v>80</v>
      </c>
      <c r="AK68" s="2">
        <f t="shared" si="7"/>
        <v>4880</v>
      </c>
    </row>
    <row r="69" spans="1:37" ht="102.75" customHeight="1">
      <c r="A69" s="13"/>
      <c r="B69" s="13" t="s">
        <v>459</v>
      </c>
      <c r="C69" s="13" t="s">
        <v>920</v>
      </c>
      <c r="D69" s="1" t="s">
        <v>460</v>
      </c>
      <c r="E69" s="13" t="s">
        <v>377</v>
      </c>
      <c r="F69" s="13"/>
      <c r="G69" s="13"/>
      <c r="H69" s="14">
        <v>48</v>
      </c>
      <c r="I69" s="13">
        <v>102</v>
      </c>
      <c r="J69" s="13">
        <v>110</v>
      </c>
      <c r="K69" s="13">
        <v>85</v>
      </c>
      <c r="L69" s="13">
        <v>58</v>
      </c>
      <c r="M69" s="13">
        <v>37</v>
      </c>
      <c r="N69" s="13">
        <v>20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3">
        <f t="shared" si="1"/>
        <v>460</v>
      </c>
      <c r="AH69" s="2">
        <v>350</v>
      </c>
      <c r="AI69" s="2">
        <f t="shared" si="2"/>
        <v>161000</v>
      </c>
      <c r="AJ69" s="2">
        <f t="shared" si="6"/>
        <v>175</v>
      </c>
      <c r="AK69" s="2">
        <f t="shared" si="7"/>
        <v>80500</v>
      </c>
    </row>
    <row r="70" spans="1:37" ht="105" customHeight="1">
      <c r="A70" s="13"/>
      <c r="B70" s="13" t="s">
        <v>468</v>
      </c>
      <c r="C70" s="13" t="s">
        <v>920</v>
      </c>
      <c r="D70" s="1" t="s">
        <v>469</v>
      </c>
      <c r="E70" s="13" t="s">
        <v>470</v>
      </c>
      <c r="F70" s="13"/>
      <c r="G70" s="13"/>
      <c r="H70" s="13"/>
      <c r="I70" s="13"/>
      <c r="J70" s="13"/>
      <c r="K70" s="13"/>
      <c r="L70" s="13"/>
      <c r="M70" s="13"/>
      <c r="N70" s="1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4">
        <v>27</v>
      </c>
      <c r="AB70" s="13">
        <v>29</v>
      </c>
      <c r="AC70" s="3"/>
      <c r="AD70" s="3"/>
      <c r="AE70" s="3"/>
      <c r="AF70" s="3"/>
      <c r="AG70" s="3">
        <f t="shared" si="1"/>
        <v>56</v>
      </c>
      <c r="AH70" s="2">
        <v>200</v>
      </c>
      <c r="AI70" s="2">
        <f t="shared" si="2"/>
        <v>11200</v>
      </c>
      <c r="AJ70" s="2">
        <f t="shared" si="6"/>
        <v>100</v>
      </c>
      <c r="AK70" s="2">
        <f t="shared" si="7"/>
        <v>5600</v>
      </c>
    </row>
    <row r="71" spans="1:37" ht="104.25" customHeight="1">
      <c r="A71" s="13"/>
      <c r="B71" s="13" t="s">
        <v>483</v>
      </c>
      <c r="C71" s="13" t="s">
        <v>920</v>
      </c>
      <c r="D71" s="1" t="s">
        <v>484</v>
      </c>
      <c r="E71" s="13" t="s">
        <v>32</v>
      </c>
      <c r="F71" s="13"/>
      <c r="G71" s="13"/>
      <c r="H71" s="13"/>
      <c r="I71" s="13"/>
      <c r="J71" s="13"/>
      <c r="K71" s="13"/>
      <c r="L71" s="13"/>
      <c r="M71" s="13"/>
      <c r="N71" s="14"/>
      <c r="O71" s="14"/>
      <c r="P71" s="3"/>
      <c r="Q71" s="3"/>
      <c r="R71" s="3"/>
      <c r="S71" s="3"/>
      <c r="T71" s="3"/>
      <c r="U71" s="3"/>
      <c r="V71" s="3"/>
      <c r="W71" s="14">
        <v>3</v>
      </c>
      <c r="X71" s="13">
        <v>1</v>
      </c>
      <c r="Y71" s="13">
        <v>1</v>
      </c>
      <c r="Z71" s="3"/>
      <c r="AA71" s="3"/>
      <c r="AB71" s="3"/>
      <c r="AC71" s="3"/>
      <c r="AD71" s="3"/>
      <c r="AE71" s="3"/>
      <c r="AF71" s="3"/>
      <c r="AG71" s="3">
        <f t="shared" ref="AG71:AG135" si="8">SUM(F71:AF71)</f>
        <v>5</v>
      </c>
      <c r="AH71" s="2">
        <v>500</v>
      </c>
      <c r="AI71" s="2">
        <f t="shared" ref="AI71:AI135" si="9">AH71*AG71</f>
        <v>2500</v>
      </c>
      <c r="AJ71" s="2">
        <f t="shared" si="6"/>
        <v>250</v>
      </c>
      <c r="AK71" s="2">
        <f t="shared" si="7"/>
        <v>1250</v>
      </c>
    </row>
    <row r="72" spans="1:37" ht="104.25" customHeight="1">
      <c r="A72" s="13"/>
      <c r="B72" s="13" t="s">
        <v>483</v>
      </c>
      <c r="C72" s="13" t="s">
        <v>920</v>
      </c>
      <c r="D72" s="1" t="s">
        <v>488</v>
      </c>
      <c r="E72" s="13" t="s">
        <v>489</v>
      </c>
      <c r="F72" s="13"/>
      <c r="G72" s="13"/>
      <c r="H72" s="15"/>
      <c r="I72" s="1"/>
      <c r="J72" s="1"/>
      <c r="K72" s="14"/>
      <c r="L72" s="14"/>
      <c r="M72" s="14"/>
      <c r="N72" s="14"/>
      <c r="O72" s="3"/>
      <c r="P72" s="3"/>
      <c r="Q72" s="3"/>
      <c r="R72" s="3"/>
      <c r="S72" s="3"/>
      <c r="T72" s="3"/>
      <c r="U72" s="3"/>
      <c r="V72" s="14">
        <v>1</v>
      </c>
      <c r="W72" s="13">
        <v>2</v>
      </c>
      <c r="X72" s="3"/>
      <c r="Y72" s="3"/>
      <c r="Z72" s="3"/>
      <c r="AA72" s="3"/>
      <c r="AB72" s="3"/>
      <c r="AC72" s="3"/>
      <c r="AD72" s="3"/>
      <c r="AE72" s="3"/>
      <c r="AF72" s="3"/>
      <c r="AG72" s="3">
        <f t="shared" si="8"/>
        <v>3</v>
      </c>
      <c r="AH72" s="2">
        <v>500</v>
      </c>
      <c r="AI72" s="2">
        <f t="shared" si="9"/>
        <v>1500</v>
      </c>
      <c r="AJ72" s="2">
        <f t="shared" si="6"/>
        <v>250</v>
      </c>
      <c r="AK72" s="2">
        <f t="shared" si="7"/>
        <v>750</v>
      </c>
    </row>
    <row r="73" spans="1:37" ht="103.5" customHeight="1">
      <c r="A73" s="13"/>
      <c r="B73" s="13" t="s">
        <v>492</v>
      </c>
      <c r="C73" s="13" t="s">
        <v>921</v>
      </c>
      <c r="D73" s="1" t="s">
        <v>493</v>
      </c>
      <c r="E73" s="13" t="s">
        <v>32</v>
      </c>
      <c r="F73" s="13">
        <v>2</v>
      </c>
      <c r="G73" s="15"/>
      <c r="H73" s="15"/>
      <c r="I73" s="1"/>
      <c r="J73" s="14"/>
      <c r="K73" s="14"/>
      <c r="L73" s="14"/>
      <c r="M73" s="1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>
        <f t="shared" si="8"/>
        <v>2</v>
      </c>
      <c r="AH73" s="2">
        <v>55</v>
      </c>
      <c r="AI73" s="2">
        <f t="shared" si="9"/>
        <v>110</v>
      </c>
      <c r="AJ73" s="2">
        <f t="shared" si="6"/>
        <v>27.5</v>
      </c>
      <c r="AK73" s="2">
        <f t="shared" si="7"/>
        <v>55</v>
      </c>
    </row>
    <row r="74" spans="1:37" ht="104.25" customHeight="1">
      <c r="A74" s="13"/>
      <c r="B74" s="13" t="s">
        <v>495</v>
      </c>
      <c r="C74" s="13" t="s">
        <v>921</v>
      </c>
      <c r="D74" s="1" t="s">
        <v>496</v>
      </c>
      <c r="E74" s="13" t="s">
        <v>32</v>
      </c>
      <c r="F74" s="13"/>
      <c r="G74" s="13"/>
      <c r="H74" s="15"/>
      <c r="I74" s="1"/>
      <c r="J74" s="14"/>
      <c r="K74" s="14"/>
      <c r="L74" s="14"/>
      <c r="M74" s="14"/>
      <c r="N74" s="14"/>
      <c r="O74" s="3"/>
      <c r="P74" s="3"/>
      <c r="Q74" s="3"/>
      <c r="R74" s="3"/>
      <c r="S74" s="3"/>
      <c r="T74" s="3"/>
      <c r="U74" s="3"/>
      <c r="V74" s="3"/>
      <c r="W74" s="3"/>
      <c r="X74" s="3"/>
      <c r="Y74" s="14">
        <v>20</v>
      </c>
      <c r="Z74" s="13">
        <v>9</v>
      </c>
      <c r="AA74" s="3"/>
      <c r="AB74" s="3"/>
      <c r="AC74" s="3"/>
      <c r="AD74" s="3"/>
      <c r="AE74" s="3"/>
      <c r="AF74" s="3"/>
      <c r="AG74" s="3">
        <f t="shared" si="8"/>
        <v>29</v>
      </c>
      <c r="AH74" s="2">
        <v>35</v>
      </c>
      <c r="AI74" s="2">
        <f t="shared" si="9"/>
        <v>1015</v>
      </c>
      <c r="AJ74" s="2">
        <f t="shared" si="6"/>
        <v>17.5</v>
      </c>
      <c r="AK74" s="2">
        <f t="shared" si="7"/>
        <v>507.5</v>
      </c>
    </row>
    <row r="75" spans="1:37" ht="105.75" customHeight="1">
      <c r="A75" s="13"/>
      <c r="B75" s="13" t="s">
        <v>499</v>
      </c>
      <c r="C75" s="13" t="s">
        <v>920</v>
      </c>
      <c r="D75" s="1" t="s">
        <v>500</v>
      </c>
      <c r="E75" s="13" t="s">
        <v>501</v>
      </c>
      <c r="F75" s="13"/>
      <c r="G75" s="13"/>
      <c r="H75" s="13"/>
      <c r="I75" s="1"/>
      <c r="J75" s="1"/>
      <c r="K75" s="1"/>
      <c r="L75" s="1"/>
      <c r="M75" s="1"/>
      <c r="N75" s="1"/>
      <c r="O75" s="14"/>
      <c r="P75" s="14"/>
      <c r="Q75" s="14"/>
      <c r="R75" s="14"/>
      <c r="S75" s="3"/>
      <c r="T75" s="3"/>
      <c r="U75" s="14">
        <v>8</v>
      </c>
      <c r="V75" s="13">
        <v>8</v>
      </c>
      <c r="W75" s="13">
        <v>11</v>
      </c>
      <c r="X75" s="13">
        <v>9</v>
      </c>
      <c r="Y75" s="13">
        <v>7</v>
      </c>
      <c r="Z75" s="13">
        <v>4</v>
      </c>
      <c r="AA75" s="3"/>
      <c r="AB75" s="3"/>
      <c r="AC75" s="3"/>
      <c r="AD75" s="3"/>
      <c r="AE75" s="3"/>
      <c r="AF75" s="3"/>
      <c r="AG75" s="3">
        <f t="shared" si="8"/>
        <v>47</v>
      </c>
      <c r="AH75" s="2">
        <v>350</v>
      </c>
      <c r="AI75" s="2">
        <f t="shared" si="9"/>
        <v>16450</v>
      </c>
      <c r="AJ75" s="2">
        <f t="shared" si="6"/>
        <v>175</v>
      </c>
      <c r="AK75" s="2">
        <f t="shared" si="7"/>
        <v>8225</v>
      </c>
    </row>
    <row r="76" spans="1:37" ht="103.5" customHeight="1">
      <c r="A76" s="13"/>
      <c r="B76" s="13" t="s">
        <v>508</v>
      </c>
      <c r="C76" s="13" t="s">
        <v>920</v>
      </c>
      <c r="D76" s="1" t="s">
        <v>509</v>
      </c>
      <c r="E76" s="13" t="s">
        <v>32</v>
      </c>
      <c r="F76" s="13"/>
      <c r="G76" s="13"/>
      <c r="H76" s="13"/>
      <c r="I76" s="14">
        <v>14</v>
      </c>
      <c r="J76" s="13">
        <v>38</v>
      </c>
      <c r="K76" s="13">
        <v>52</v>
      </c>
      <c r="L76" s="13">
        <v>37</v>
      </c>
      <c r="M76" s="13">
        <v>11</v>
      </c>
      <c r="N76" s="14">
        <v>3</v>
      </c>
      <c r="O76" s="14"/>
      <c r="P76" s="14"/>
      <c r="Q76" s="14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f t="shared" si="8"/>
        <v>155</v>
      </c>
      <c r="AH76" s="2">
        <v>250</v>
      </c>
      <c r="AI76" s="2">
        <f t="shared" si="9"/>
        <v>38750</v>
      </c>
      <c r="AJ76" s="2">
        <f t="shared" si="6"/>
        <v>125</v>
      </c>
      <c r="AK76" s="2">
        <f t="shared" si="7"/>
        <v>19375</v>
      </c>
    </row>
    <row r="77" spans="1:37" ht="104.25" customHeight="1">
      <c r="A77" s="13"/>
      <c r="B77" s="13" t="s">
        <v>515</v>
      </c>
      <c r="C77" s="13" t="s">
        <v>920</v>
      </c>
      <c r="D77" s="1" t="s">
        <v>516</v>
      </c>
      <c r="E77" s="13" t="s">
        <v>349</v>
      </c>
      <c r="F77" s="13"/>
      <c r="G77" s="13"/>
      <c r="H77" s="13"/>
      <c r="I77" s="14">
        <v>9</v>
      </c>
      <c r="J77" s="13">
        <v>9</v>
      </c>
      <c r="K77" s="13">
        <v>5</v>
      </c>
      <c r="L77" s="13">
        <v>3</v>
      </c>
      <c r="M77" s="14">
        <v>2</v>
      </c>
      <c r="N77" s="14">
        <v>4</v>
      </c>
      <c r="O77" s="14">
        <v>3</v>
      </c>
      <c r="P77" s="14">
        <v>1</v>
      </c>
      <c r="Q77" s="3">
        <v>2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>
        <f t="shared" si="8"/>
        <v>38</v>
      </c>
      <c r="AH77" s="2">
        <v>140</v>
      </c>
      <c r="AI77" s="2">
        <f t="shared" si="9"/>
        <v>5320</v>
      </c>
      <c r="AJ77" s="2">
        <f t="shared" si="6"/>
        <v>70</v>
      </c>
      <c r="AK77" s="2">
        <f t="shared" si="7"/>
        <v>2660</v>
      </c>
    </row>
    <row r="78" spans="1:37" ht="105" customHeight="1">
      <c r="A78" s="13"/>
      <c r="B78" s="13" t="s">
        <v>515</v>
      </c>
      <c r="C78" s="13" t="s">
        <v>920</v>
      </c>
      <c r="D78" s="1" t="s">
        <v>521</v>
      </c>
      <c r="E78" s="13" t="s">
        <v>310</v>
      </c>
      <c r="F78" s="13"/>
      <c r="G78" s="13"/>
      <c r="H78" s="13"/>
      <c r="I78" s="13"/>
      <c r="J78" s="14">
        <v>11</v>
      </c>
      <c r="K78" s="13">
        <v>8</v>
      </c>
      <c r="L78" s="13">
        <v>7</v>
      </c>
      <c r="M78" s="3">
        <v>6</v>
      </c>
      <c r="N78" s="3">
        <v>8</v>
      </c>
      <c r="O78" s="3">
        <v>6</v>
      </c>
      <c r="P78" s="3">
        <v>14</v>
      </c>
      <c r="Q78" s="3">
        <v>5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>
        <f t="shared" si="8"/>
        <v>65</v>
      </c>
      <c r="AH78" s="2">
        <v>140</v>
      </c>
      <c r="AI78" s="2">
        <f t="shared" si="9"/>
        <v>9100</v>
      </c>
      <c r="AJ78" s="2">
        <f t="shared" si="6"/>
        <v>70</v>
      </c>
      <c r="AK78" s="2">
        <f t="shared" si="7"/>
        <v>4550</v>
      </c>
    </row>
    <row r="79" spans="1:37" ht="103.5" customHeight="1">
      <c r="A79" s="13"/>
      <c r="B79" s="13" t="s">
        <v>515</v>
      </c>
      <c r="C79" s="13" t="s">
        <v>920</v>
      </c>
      <c r="D79" s="1" t="s">
        <v>525</v>
      </c>
      <c r="E79" s="13">
        <v>0</v>
      </c>
      <c r="F79" s="13"/>
      <c r="G79" s="13"/>
      <c r="H79" s="13"/>
      <c r="I79" s="14">
        <v>16</v>
      </c>
      <c r="J79" s="13">
        <v>3</v>
      </c>
      <c r="K79" s="13">
        <v>1</v>
      </c>
      <c r="L79" s="13">
        <v>5</v>
      </c>
      <c r="M79" s="14">
        <v>2</v>
      </c>
      <c r="N79" s="14">
        <v>2</v>
      </c>
      <c r="O79" s="14">
        <v>1</v>
      </c>
      <c r="P79" s="14">
        <v>6</v>
      </c>
      <c r="Q79" s="3">
        <v>3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>
        <f t="shared" si="8"/>
        <v>39</v>
      </c>
      <c r="AH79" s="2">
        <v>140</v>
      </c>
      <c r="AI79" s="2">
        <f t="shared" si="9"/>
        <v>5460</v>
      </c>
      <c r="AJ79" s="2">
        <f t="shared" si="6"/>
        <v>70</v>
      </c>
      <c r="AK79" s="2">
        <f t="shared" si="7"/>
        <v>2730</v>
      </c>
    </row>
    <row r="80" spans="1:37" ht="133.5" customHeight="1">
      <c r="A80" s="13"/>
      <c r="B80" s="13" t="s">
        <v>530</v>
      </c>
      <c r="C80" s="13" t="s">
        <v>920</v>
      </c>
      <c r="D80" s="1" t="s">
        <v>531</v>
      </c>
      <c r="E80" s="13" t="s">
        <v>377</v>
      </c>
      <c r="F80" s="13"/>
      <c r="G80" s="13"/>
      <c r="H80" s="13"/>
      <c r="I80" s="14">
        <v>18</v>
      </c>
      <c r="J80" s="13">
        <v>35</v>
      </c>
      <c r="K80" s="13">
        <v>39</v>
      </c>
      <c r="L80" s="13">
        <v>39</v>
      </c>
      <c r="M80" s="13">
        <v>32</v>
      </c>
      <c r="N80" s="13">
        <v>17</v>
      </c>
      <c r="O80" s="13">
        <v>11</v>
      </c>
      <c r="P80" s="14">
        <v>6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3">
        <f t="shared" si="8"/>
        <v>197</v>
      </c>
      <c r="AH80" s="2">
        <v>200</v>
      </c>
      <c r="AI80" s="2">
        <f t="shared" si="9"/>
        <v>39400</v>
      </c>
      <c r="AJ80" s="2">
        <f t="shared" si="6"/>
        <v>100</v>
      </c>
      <c r="AK80" s="2">
        <f t="shared" si="7"/>
        <v>19700</v>
      </c>
    </row>
    <row r="81" spans="1:37" ht="104.25" customHeight="1">
      <c r="A81" s="13"/>
      <c r="B81" s="13" t="s">
        <v>539</v>
      </c>
      <c r="C81" s="13" t="s">
        <v>920</v>
      </c>
      <c r="D81" s="1" t="s">
        <v>540</v>
      </c>
      <c r="E81" s="13" t="s">
        <v>489</v>
      </c>
      <c r="F81" s="13"/>
      <c r="G81" s="13"/>
      <c r="H81" s="13"/>
      <c r="I81" s="13"/>
      <c r="J81" s="13"/>
      <c r="K81" s="13"/>
      <c r="L81" s="13"/>
      <c r="M81" s="13"/>
      <c r="N81" s="14"/>
      <c r="O81" s="14"/>
      <c r="P81" s="14"/>
      <c r="Q81" s="14"/>
      <c r="R81" s="3"/>
      <c r="S81" s="3"/>
      <c r="T81" s="3"/>
      <c r="U81" s="3">
        <v>5</v>
      </c>
      <c r="V81" s="3">
        <v>6</v>
      </c>
      <c r="W81" s="3">
        <v>8</v>
      </c>
      <c r="X81" s="3">
        <v>10</v>
      </c>
      <c r="Y81" s="3">
        <v>11</v>
      </c>
      <c r="Z81" s="3"/>
      <c r="AA81" s="3"/>
      <c r="AB81" s="3"/>
      <c r="AC81" s="3"/>
      <c r="AD81" s="3"/>
      <c r="AE81" s="3"/>
      <c r="AF81" s="3"/>
      <c r="AG81" s="3">
        <f t="shared" si="8"/>
        <v>40</v>
      </c>
      <c r="AH81" s="2">
        <v>280</v>
      </c>
      <c r="AI81" s="2">
        <f t="shared" si="9"/>
        <v>11200</v>
      </c>
      <c r="AJ81" s="2">
        <f t="shared" si="6"/>
        <v>140</v>
      </c>
      <c r="AK81" s="2">
        <f t="shared" si="7"/>
        <v>5600</v>
      </c>
    </row>
    <row r="82" spans="1:37" ht="103.5" customHeight="1">
      <c r="A82" s="13"/>
      <c r="B82" s="13" t="s">
        <v>546</v>
      </c>
      <c r="C82" s="13" t="s">
        <v>920</v>
      </c>
      <c r="D82" s="1" t="s">
        <v>547</v>
      </c>
      <c r="E82" s="13" t="s">
        <v>32</v>
      </c>
      <c r="F82" s="13"/>
      <c r="G82" s="13"/>
      <c r="H82" s="13"/>
      <c r="I82" s="13"/>
      <c r="J82" s="13"/>
      <c r="K82" s="13"/>
      <c r="L82" s="13"/>
      <c r="M82" s="13"/>
      <c r="N82" s="14"/>
      <c r="O82" s="3"/>
      <c r="P82" s="3"/>
      <c r="Q82" s="3"/>
      <c r="R82" s="3"/>
      <c r="S82" s="3"/>
      <c r="T82" s="3"/>
      <c r="U82" s="3">
        <v>9</v>
      </c>
      <c r="V82" s="3">
        <v>9</v>
      </c>
      <c r="W82" s="3">
        <v>8</v>
      </c>
      <c r="X82" s="3">
        <v>8</v>
      </c>
      <c r="Y82" s="3">
        <v>2</v>
      </c>
      <c r="Z82" s="3"/>
      <c r="AA82" s="3"/>
      <c r="AB82" s="3"/>
      <c r="AC82" s="3"/>
      <c r="AD82" s="3"/>
      <c r="AE82" s="3"/>
      <c r="AF82" s="3"/>
      <c r="AG82" s="3">
        <f t="shared" si="8"/>
        <v>36</v>
      </c>
      <c r="AH82" s="2">
        <v>200</v>
      </c>
      <c r="AI82" s="2">
        <f t="shared" si="9"/>
        <v>7200</v>
      </c>
      <c r="AJ82" s="2">
        <f t="shared" ref="AJ82:AJ113" si="10">AH82/2</f>
        <v>100</v>
      </c>
      <c r="AK82" s="2">
        <f t="shared" ref="AK82:AK113" si="11">AI82/2</f>
        <v>3600</v>
      </c>
    </row>
    <row r="83" spans="1:37" ht="103.5" customHeight="1">
      <c r="A83" s="13"/>
      <c r="B83" s="13" t="s">
        <v>546</v>
      </c>
      <c r="C83" s="13" t="s">
        <v>920</v>
      </c>
      <c r="D83" s="1" t="s">
        <v>550</v>
      </c>
      <c r="E83" s="13" t="s">
        <v>295</v>
      </c>
      <c r="F83" s="13"/>
      <c r="G83" s="13"/>
      <c r="H83" s="13"/>
      <c r="I83" s="13"/>
      <c r="J83" s="13"/>
      <c r="K83" s="13"/>
      <c r="L83" s="13"/>
      <c r="M83" s="13"/>
      <c r="N83" s="14"/>
      <c r="O83" s="14"/>
      <c r="P83" s="14"/>
      <c r="Q83" s="3"/>
      <c r="R83" s="3"/>
      <c r="S83" s="3"/>
      <c r="T83" s="3"/>
      <c r="U83" s="3">
        <v>9</v>
      </c>
      <c r="V83" s="3">
        <v>20</v>
      </c>
      <c r="W83" s="3">
        <v>23</v>
      </c>
      <c r="X83" s="3">
        <v>17</v>
      </c>
      <c r="Y83" s="3">
        <v>6</v>
      </c>
      <c r="Z83" s="3">
        <v>2</v>
      </c>
      <c r="AA83" s="3"/>
      <c r="AB83" s="3"/>
      <c r="AC83" s="3"/>
      <c r="AD83" s="3"/>
      <c r="AE83" s="3"/>
      <c r="AF83" s="3"/>
      <c r="AG83" s="3">
        <f t="shared" si="8"/>
        <v>77</v>
      </c>
      <c r="AH83" s="2">
        <v>200</v>
      </c>
      <c r="AI83" s="2">
        <f t="shared" si="9"/>
        <v>15400</v>
      </c>
      <c r="AJ83" s="2">
        <f t="shared" si="10"/>
        <v>100</v>
      </c>
      <c r="AK83" s="2">
        <f t="shared" si="11"/>
        <v>7700</v>
      </c>
    </row>
    <row r="84" spans="1:37" ht="103.5" customHeight="1">
      <c r="A84" s="13"/>
      <c r="B84" s="13" t="s">
        <v>569</v>
      </c>
      <c r="C84" s="13" t="s">
        <v>920</v>
      </c>
      <c r="D84" s="1" t="s">
        <v>570</v>
      </c>
      <c r="E84" s="13" t="s">
        <v>32</v>
      </c>
      <c r="F84" s="13"/>
      <c r="G84" s="13"/>
      <c r="H84" s="13"/>
      <c r="I84" s="13"/>
      <c r="J84" s="13"/>
      <c r="K84" s="13"/>
      <c r="L84" s="13"/>
      <c r="M84" s="13"/>
      <c r="N84" s="14"/>
      <c r="O84" s="14"/>
      <c r="P84" s="14"/>
      <c r="Q84" s="14"/>
      <c r="R84" s="3"/>
      <c r="S84" s="3"/>
      <c r="T84" s="3"/>
      <c r="U84" s="14">
        <v>3</v>
      </c>
      <c r="V84" s="13">
        <v>8</v>
      </c>
      <c r="W84" s="13">
        <v>8</v>
      </c>
      <c r="X84" s="13">
        <v>8</v>
      </c>
      <c r="Y84" s="13">
        <v>2</v>
      </c>
      <c r="Z84" s="3"/>
      <c r="AA84" s="3"/>
      <c r="AB84" s="3"/>
      <c r="AC84" s="3"/>
      <c r="AD84" s="3"/>
      <c r="AE84" s="3"/>
      <c r="AF84" s="3"/>
      <c r="AG84" s="3">
        <f t="shared" si="8"/>
        <v>29</v>
      </c>
      <c r="AH84" s="2">
        <v>200</v>
      </c>
      <c r="AI84" s="2">
        <f t="shared" si="9"/>
        <v>5800</v>
      </c>
      <c r="AJ84" s="2">
        <f t="shared" si="10"/>
        <v>100</v>
      </c>
      <c r="AK84" s="2">
        <f t="shared" si="11"/>
        <v>2900</v>
      </c>
    </row>
    <row r="85" spans="1:37" ht="104.25" customHeight="1">
      <c r="A85" s="13"/>
      <c r="B85" s="13" t="s">
        <v>592</v>
      </c>
      <c r="C85" s="13" t="s">
        <v>920</v>
      </c>
      <c r="D85" s="1" t="s">
        <v>593</v>
      </c>
      <c r="E85" s="13" t="s">
        <v>32</v>
      </c>
      <c r="F85" s="13"/>
      <c r="G85" s="13">
        <v>11</v>
      </c>
      <c r="H85" s="13"/>
      <c r="I85" s="13"/>
      <c r="J85" s="14"/>
      <c r="K85" s="14"/>
      <c r="L85" s="14"/>
      <c r="M85" s="14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>
        <f t="shared" si="8"/>
        <v>11</v>
      </c>
      <c r="AH85" s="2">
        <v>250</v>
      </c>
      <c r="AI85" s="2">
        <f t="shared" si="9"/>
        <v>2750</v>
      </c>
      <c r="AJ85" s="2">
        <f t="shared" si="10"/>
        <v>125</v>
      </c>
      <c r="AK85" s="2">
        <f t="shared" si="11"/>
        <v>1375</v>
      </c>
    </row>
    <row r="86" spans="1:37" ht="109.5" customHeight="1">
      <c r="A86" s="13"/>
      <c r="B86" s="13" t="s">
        <v>592</v>
      </c>
      <c r="C86" s="13" t="s">
        <v>920</v>
      </c>
      <c r="D86" s="1" t="s">
        <v>595</v>
      </c>
      <c r="E86" s="13" t="s">
        <v>44</v>
      </c>
      <c r="F86" s="13"/>
      <c r="G86" s="14">
        <v>11</v>
      </c>
      <c r="H86" s="13"/>
      <c r="I86" s="13"/>
      <c r="J86" s="1"/>
      <c r="K86" s="1"/>
      <c r="L86" s="1"/>
      <c r="M86" s="14"/>
      <c r="N86" s="14"/>
      <c r="O86" s="14"/>
      <c r="P86" s="13">
        <v>14</v>
      </c>
      <c r="Q86" s="13">
        <v>15</v>
      </c>
      <c r="R86" s="3">
        <v>3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>
        <f t="shared" si="8"/>
        <v>43</v>
      </c>
      <c r="AH86" s="2">
        <v>250</v>
      </c>
      <c r="AI86" s="2">
        <f t="shared" si="9"/>
        <v>10750</v>
      </c>
      <c r="AJ86" s="2">
        <f t="shared" si="10"/>
        <v>125</v>
      </c>
      <c r="AK86" s="2">
        <f t="shared" si="11"/>
        <v>5375</v>
      </c>
    </row>
    <row r="87" spans="1:37" ht="103.5" customHeight="1">
      <c r="A87" s="13"/>
      <c r="B87" s="13" t="s">
        <v>592</v>
      </c>
      <c r="C87" s="13" t="s">
        <v>920</v>
      </c>
      <c r="D87" s="1" t="s">
        <v>599</v>
      </c>
      <c r="E87" s="13" t="s">
        <v>600</v>
      </c>
      <c r="F87" s="13"/>
      <c r="G87" s="13"/>
      <c r="H87" s="13"/>
      <c r="I87" s="13"/>
      <c r="J87" s="1"/>
      <c r="K87" s="1"/>
      <c r="L87" s="14"/>
      <c r="M87" s="14"/>
      <c r="N87" s="14"/>
      <c r="O87" s="3"/>
      <c r="P87" s="14">
        <v>8</v>
      </c>
      <c r="Q87" s="13">
        <v>8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>
        <f t="shared" si="8"/>
        <v>16</v>
      </c>
      <c r="AH87" s="2">
        <v>250</v>
      </c>
      <c r="AI87" s="2">
        <f t="shared" si="9"/>
        <v>4000</v>
      </c>
      <c r="AJ87" s="2">
        <f t="shared" si="10"/>
        <v>125</v>
      </c>
      <c r="AK87" s="2">
        <f t="shared" si="11"/>
        <v>2000</v>
      </c>
    </row>
    <row r="88" spans="1:37" ht="102.75" customHeight="1">
      <c r="A88" s="13"/>
      <c r="B88" s="13" t="s">
        <v>592</v>
      </c>
      <c r="C88" s="13" t="s">
        <v>920</v>
      </c>
      <c r="D88" s="1" t="s">
        <v>603</v>
      </c>
      <c r="E88" s="13" t="s">
        <v>233</v>
      </c>
      <c r="F88" s="13"/>
      <c r="G88" s="13"/>
      <c r="H88" s="13"/>
      <c r="I88" s="13"/>
      <c r="J88" s="13"/>
      <c r="K88" s="13"/>
      <c r="L88" s="13"/>
      <c r="M88" s="14"/>
      <c r="N88" s="3">
        <v>6</v>
      </c>
      <c r="O88" s="3">
        <v>1</v>
      </c>
      <c r="P88" s="3">
        <v>6</v>
      </c>
      <c r="Q88" s="3">
        <v>4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>
        <f t="shared" si="8"/>
        <v>17</v>
      </c>
      <c r="AH88" s="2">
        <v>250</v>
      </c>
      <c r="AI88" s="2">
        <f t="shared" si="9"/>
        <v>4250</v>
      </c>
      <c r="AJ88" s="2">
        <f t="shared" si="10"/>
        <v>125</v>
      </c>
      <c r="AK88" s="2">
        <f t="shared" si="11"/>
        <v>2125</v>
      </c>
    </row>
    <row r="89" spans="1:37" ht="102.75" customHeight="1">
      <c r="A89" s="13"/>
      <c r="B89" s="13" t="s">
        <v>592</v>
      </c>
      <c r="C89" s="13" t="s">
        <v>920</v>
      </c>
      <c r="D89" s="1" t="s">
        <v>605</v>
      </c>
      <c r="E89" s="13" t="s">
        <v>37</v>
      </c>
      <c r="F89" s="13"/>
      <c r="G89" s="14">
        <v>22</v>
      </c>
      <c r="H89" s="13">
        <v>5</v>
      </c>
      <c r="I89" s="1"/>
      <c r="J89" s="1"/>
      <c r="K89" s="1"/>
      <c r="L89" s="1"/>
      <c r="M89" s="14"/>
      <c r="N89" s="14"/>
      <c r="O89" s="14"/>
      <c r="P89" s="14"/>
      <c r="Q89" s="13">
        <v>2</v>
      </c>
      <c r="R89" s="13">
        <v>10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>
        <f t="shared" si="8"/>
        <v>39</v>
      </c>
      <c r="AH89" s="2">
        <v>250</v>
      </c>
      <c r="AI89" s="2">
        <f t="shared" si="9"/>
        <v>9750</v>
      </c>
      <c r="AJ89" s="2">
        <f t="shared" si="10"/>
        <v>125</v>
      </c>
      <c r="AK89" s="2">
        <f t="shared" si="11"/>
        <v>4875</v>
      </c>
    </row>
    <row r="90" spans="1:37" ht="102.75" customHeight="1">
      <c r="A90" s="13"/>
      <c r="B90" s="13" t="s">
        <v>592</v>
      </c>
      <c r="C90" s="13" t="s">
        <v>920</v>
      </c>
      <c r="D90" s="1" t="s">
        <v>610</v>
      </c>
      <c r="E90" s="13" t="s">
        <v>611</v>
      </c>
      <c r="F90" s="13"/>
      <c r="G90" s="14">
        <v>7</v>
      </c>
      <c r="H90" s="13"/>
      <c r="I90" s="1"/>
      <c r="J90" s="13">
        <v>1</v>
      </c>
      <c r="K90" s="1"/>
      <c r="L90" s="1"/>
      <c r="M90" s="14"/>
      <c r="N90" s="14"/>
      <c r="O90" s="14"/>
      <c r="P90" s="14"/>
      <c r="Q90" s="13">
        <v>7</v>
      </c>
      <c r="R90" s="3">
        <v>2</v>
      </c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3">
        <f t="shared" si="8"/>
        <v>17</v>
      </c>
      <c r="AH90" s="2">
        <v>250</v>
      </c>
      <c r="AI90" s="2">
        <f t="shared" si="9"/>
        <v>4250</v>
      </c>
      <c r="AJ90" s="2">
        <f t="shared" si="10"/>
        <v>125</v>
      </c>
      <c r="AK90" s="2">
        <f t="shared" si="11"/>
        <v>2125</v>
      </c>
    </row>
    <row r="91" spans="1:37" ht="102.75" customHeight="1">
      <c r="A91" s="13"/>
      <c r="B91" s="13" t="s">
        <v>592</v>
      </c>
      <c r="C91" s="13" t="s">
        <v>920</v>
      </c>
      <c r="D91" s="1" t="s">
        <v>620</v>
      </c>
      <c r="E91" s="13" t="s">
        <v>621</v>
      </c>
      <c r="F91" s="13"/>
      <c r="G91" s="14">
        <v>9</v>
      </c>
      <c r="H91" s="13"/>
      <c r="I91" s="13"/>
      <c r="J91" s="13"/>
      <c r="K91" s="13"/>
      <c r="L91" s="13"/>
      <c r="M91" s="13"/>
      <c r="N91" s="14"/>
      <c r="O91" s="14"/>
      <c r="P91" s="13">
        <v>1</v>
      </c>
      <c r="Q91" s="13">
        <v>7</v>
      </c>
      <c r="R91" s="3">
        <v>3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>
        <f t="shared" si="8"/>
        <v>20</v>
      </c>
      <c r="AH91" s="2">
        <v>250</v>
      </c>
      <c r="AI91" s="2">
        <f t="shared" si="9"/>
        <v>5000</v>
      </c>
      <c r="AJ91" s="2">
        <f t="shared" si="10"/>
        <v>125</v>
      </c>
      <c r="AK91" s="2">
        <f t="shared" si="11"/>
        <v>2500</v>
      </c>
    </row>
    <row r="92" spans="1:37" ht="104.25" customHeight="1">
      <c r="A92" s="13"/>
      <c r="B92" s="13" t="s">
        <v>625</v>
      </c>
      <c r="C92" s="13" t="s">
        <v>920</v>
      </c>
      <c r="D92" s="1" t="s">
        <v>626</v>
      </c>
      <c r="E92" s="13" t="s">
        <v>627</v>
      </c>
      <c r="F92" s="13"/>
      <c r="G92" s="14">
        <v>16</v>
      </c>
      <c r="H92" s="13">
        <v>12</v>
      </c>
      <c r="I92" s="13">
        <v>13</v>
      </c>
      <c r="J92" s="1"/>
      <c r="K92" s="1"/>
      <c r="L92" s="1"/>
      <c r="M92" s="14"/>
      <c r="N92" s="14"/>
      <c r="O92" s="14"/>
      <c r="P92" s="1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>
        <f t="shared" si="8"/>
        <v>41</v>
      </c>
      <c r="AH92" s="2">
        <v>220</v>
      </c>
      <c r="AI92" s="2">
        <f t="shared" si="9"/>
        <v>9020</v>
      </c>
      <c r="AJ92" s="2">
        <f t="shared" si="10"/>
        <v>110</v>
      </c>
      <c r="AK92" s="2">
        <f t="shared" si="11"/>
        <v>4510</v>
      </c>
    </row>
    <row r="93" spans="1:37" ht="103.5" customHeight="1">
      <c r="A93" s="13"/>
      <c r="B93" s="13" t="s">
        <v>625</v>
      </c>
      <c r="C93" s="13" t="s">
        <v>920</v>
      </c>
      <c r="D93" s="1" t="s">
        <v>639</v>
      </c>
      <c r="E93" s="13" t="s">
        <v>37</v>
      </c>
      <c r="F93" s="13"/>
      <c r="G93" s="13">
        <v>19</v>
      </c>
      <c r="H93" s="13">
        <v>7</v>
      </c>
      <c r="I93" s="14">
        <v>1</v>
      </c>
      <c r="J93" s="1"/>
      <c r="K93" s="14"/>
      <c r="L93" s="14"/>
      <c r="M93" s="14"/>
      <c r="N93" s="1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>
        <f t="shared" si="8"/>
        <v>27</v>
      </c>
      <c r="AH93" s="2">
        <v>220</v>
      </c>
      <c r="AI93" s="2">
        <f t="shared" si="9"/>
        <v>5940</v>
      </c>
      <c r="AJ93" s="2">
        <f t="shared" si="10"/>
        <v>110</v>
      </c>
      <c r="AK93" s="2">
        <f t="shared" si="11"/>
        <v>2970</v>
      </c>
    </row>
    <row r="94" spans="1:37" ht="105" customHeight="1">
      <c r="A94" s="13"/>
      <c r="B94" s="13" t="s">
        <v>642</v>
      </c>
      <c r="C94" s="13" t="s">
        <v>920</v>
      </c>
      <c r="D94" s="1" t="s">
        <v>646</v>
      </c>
      <c r="E94" s="13" t="s">
        <v>233</v>
      </c>
      <c r="F94" s="13"/>
      <c r="G94" s="13"/>
      <c r="H94" s="13"/>
      <c r="I94" s="13"/>
      <c r="J94" s="13"/>
      <c r="K94" s="13"/>
      <c r="L94" s="13"/>
      <c r="M94" s="13"/>
      <c r="N94" s="14"/>
      <c r="O94" s="14">
        <v>9</v>
      </c>
      <c r="P94" s="1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>
        <f t="shared" si="8"/>
        <v>9</v>
      </c>
      <c r="AH94" s="2">
        <v>200</v>
      </c>
      <c r="AI94" s="2">
        <f t="shared" si="9"/>
        <v>1800</v>
      </c>
      <c r="AJ94" s="2">
        <f t="shared" si="10"/>
        <v>100</v>
      </c>
      <c r="AK94" s="2">
        <f t="shared" si="11"/>
        <v>900</v>
      </c>
    </row>
    <row r="95" spans="1:37" ht="105" customHeight="1">
      <c r="A95" s="13"/>
      <c r="B95" s="13" t="s">
        <v>642</v>
      </c>
      <c r="C95" s="13" t="s">
        <v>920</v>
      </c>
      <c r="D95" s="1" t="s">
        <v>655</v>
      </c>
      <c r="E95" s="13" t="s">
        <v>611</v>
      </c>
      <c r="F95" s="13"/>
      <c r="G95" s="13"/>
      <c r="H95" s="13">
        <v>3</v>
      </c>
      <c r="I95" s="14"/>
      <c r="J95" s="14"/>
      <c r="K95" s="14"/>
      <c r="L95" s="14"/>
      <c r="M95" s="14"/>
      <c r="N95" s="14"/>
      <c r="O95" s="14"/>
      <c r="P95" s="14"/>
      <c r="Q95" s="14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>
        <f t="shared" si="8"/>
        <v>3</v>
      </c>
      <c r="AH95" s="2">
        <v>200</v>
      </c>
      <c r="AI95" s="2">
        <f t="shared" si="9"/>
        <v>600</v>
      </c>
      <c r="AJ95" s="2">
        <f t="shared" si="10"/>
        <v>100</v>
      </c>
      <c r="AK95" s="2">
        <f t="shared" si="11"/>
        <v>300</v>
      </c>
    </row>
    <row r="96" spans="1:37" ht="90" customHeight="1">
      <c r="A96" s="13"/>
      <c r="B96" s="13" t="s">
        <v>661</v>
      </c>
      <c r="C96" s="13" t="s">
        <v>920</v>
      </c>
      <c r="D96" s="1" t="s">
        <v>662</v>
      </c>
      <c r="E96" s="13" t="s">
        <v>663</v>
      </c>
      <c r="F96" s="13"/>
      <c r="G96" s="13"/>
      <c r="H96" s="14">
        <v>8</v>
      </c>
      <c r="I96" s="13">
        <v>7</v>
      </c>
      <c r="J96" s="14"/>
      <c r="K96" s="14"/>
      <c r="L96" s="14"/>
      <c r="M96" s="14">
        <v>1</v>
      </c>
      <c r="N96" s="14"/>
      <c r="O96" s="1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>
        <f t="shared" si="8"/>
        <v>16</v>
      </c>
      <c r="AH96" s="2">
        <v>130</v>
      </c>
      <c r="AI96" s="2">
        <f t="shared" si="9"/>
        <v>2080</v>
      </c>
      <c r="AJ96" s="2">
        <f t="shared" si="10"/>
        <v>65</v>
      </c>
      <c r="AK96" s="2">
        <f t="shared" si="11"/>
        <v>1040</v>
      </c>
    </row>
    <row r="97" spans="1:37" ht="104.25" customHeight="1">
      <c r="A97" s="13"/>
      <c r="B97" s="13" t="s">
        <v>667</v>
      </c>
      <c r="C97" s="13" t="s">
        <v>920</v>
      </c>
      <c r="D97" s="1" t="s">
        <v>670</v>
      </c>
      <c r="E97" s="13" t="s">
        <v>621</v>
      </c>
      <c r="F97" s="13"/>
      <c r="G97" s="13">
        <v>26</v>
      </c>
      <c r="H97" s="13"/>
      <c r="I97" s="14"/>
      <c r="J97" s="14"/>
      <c r="K97" s="14"/>
      <c r="L97" s="14"/>
      <c r="M97" s="14"/>
      <c r="N97" s="14"/>
      <c r="O97" s="14"/>
      <c r="P97" s="1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>
        <f t="shared" si="8"/>
        <v>26</v>
      </c>
      <c r="AH97" s="2">
        <v>160</v>
      </c>
      <c r="AI97" s="2">
        <f t="shared" si="9"/>
        <v>4160</v>
      </c>
      <c r="AJ97" s="2">
        <f t="shared" si="10"/>
        <v>80</v>
      </c>
      <c r="AK97" s="2">
        <f t="shared" si="11"/>
        <v>2080</v>
      </c>
    </row>
    <row r="98" spans="1:37" ht="103.5" customHeight="1">
      <c r="A98" s="13"/>
      <c r="B98" s="13" t="s">
        <v>667</v>
      </c>
      <c r="C98" s="13" t="s">
        <v>920</v>
      </c>
      <c r="D98" s="1" t="s">
        <v>675</v>
      </c>
      <c r="E98" s="13" t="s">
        <v>663</v>
      </c>
      <c r="F98" s="13"/>
      <c r="G98" s="14">
        <v>2</v>
      </c>
      <c r="H98" s="13"/>
      <c r="I98" s="13"/>
      <c r="J98" s="13"/>
      <c r="K98" s="13"/>
      <c r="L98" s="13"/>
      <c r="M98" s="13">
        <v>2</v>
      </c>
      <c r="N98" s="14"/>
      <c r="O98" s="14"/>
      <c r="P98" s="1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>
        <f t="shared" si="8"/>
        <v>4</v>
      </c>
      <c r="AH98" s="2">
        <v>160</v>
      </c>
      <c r="AI98" s="2">
        <f t="shared" si="9"/>
        <v>640</v>
      </c>
      <c r="AJ98" s="2">
        <f t="shared" si="10"/>
        <v>80</v>
      </c>
      <c r="AK98" s="2">
        <f t="shared" si="11"/>
        <v>320</v>
      </c>
    </row>
    <row r="99" spans="1:37" ht="105" customHeight="1">
      <c r="A99" s="13"/>
      <c r="B99" s="13" t="s">
        <v>690</v>
      </c>
      <c r="C99" s="13" t="s">
        <v>920</v>
      </c>
      <c r="D99" s="1" t="s">
        <v>691</v>
      </c>
      <c r="E99" s="13" t="s">
        <v>32</v>
      </c>
      <c r="F99" s="13"/>
      <c r="G99" s="13"/>
      <c r="H99" s="13"/>
      <c r="I99" s="13"/>
      <c r="J99" s="14">
        <v>2</v>
      </c>
      <c r="K99" s="14"/>
      <c r="L99" s="14"/>
      <c r="M99" s="14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>
        <f t="shared" si="8"/>
        <v>2</v>
      </c>
      <c r="AH99" s="2">
        <v>180</v>
      </c>
      <c r="AI99" s="2">
        <f t="shared" si="9"/>
        <v>360</v>
      </c>
      <c r="AJ99" s="2">
        <f t="shared" si="10"/>
        <v>90</v>
      </c>
      <c r="AK99" s="2">
        <f t="shared" si="11"/>
        <v>180</v>
      </c>
    </row>
    <row r="100" spans="1:37" ht="105" customHeight="1">
      <c r="A100" s="13"/>
      <c r="B100" s="13" t="s">
        <v>690</v>
      </c>
      <c r="C100" s="13" t="s">
        <v>920</v>
      </c>
      <c r="D100" s="1" t="s">
        <v>693</v>
      </c>
      <c r="E100" s="13" t="s">
        <v>600</v>
      </c>
      <c r="F100" s="13"/>
      <c r="G100" s="13"/>
      <c r="H100" s="13"/>
      <c r="I100" s="14">
        <v>2</v>
      </c>
      <c r="J100" s="1"/>
      <c r="K100" s="1"/>
      <c r="L100" s="14"/>
      <c r="M100" s="14"/>
      <c r="N100" s="14"/>
      <c r="O100" s="1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>
        <f t="shared" si="8"/>
        <v>2</v>
      </c>
      <c r="AH100" s="2">
        <v>180</v>
      </c>
      <c r="AI100" s="2">
        <f t="shared" si="9"/>
        <v>360</v>
      </c>
      <c r="AJ100" s="2">
        <f t="shared" si="10"/>
        <v>90</v>
      </c>
      <c r="AK100" s="2">
        <f t="shared" si="11"/>
        <v>180</v>
      </c>
    </row>
    <row r="101" spans="1:37" ht="118.5" customHeight="1">
      <c r="A101" s="13"/>
      <c r="B101" s="13" t="s">
        <v>690</v>
      </c>
      <c r="C101" s="13" t="s">
        <v>920</v>
      </c>
      <c r="D101" s="1" t="s">
        <v>697</v>
      </c>
      <c r="E101" s="13" t="s">
        <v>37</v>
      </c>
      <c r="F101" s="13"/>
      <c r="G101" s="13"/>
      <c r="H101" s="13"/>
      <c r="I101" s="1"/>
      <c r="J101" s="14">
        <v>2</v>
      </c>
      <c r="K101" s="14"/>
      <c r="L101" s="14"/>
      <c r="M101" s="14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>
        <f t="shared" si="8"/>
        <v>2</v>
      </c>
      <c r="AH101" s="2">
        <v>180</v>
      </c>
      <c r="AI101" s="2">
        <f t="shared" si="9"/>
        <v>360</v>
      </c>
      <c r="AJ101" s="2">
        <f t="shared" si="10"/>
        <v>90</v>
      </c>
      <c r="AK101" s="2">
        <f t="shared" si="11"/>
        <v>180</v>
      </c>
    </row>
    <row r="102" spans="1:37" ht="103.5" customHeight="1">
      <c r="A102" s="13"/>
      <c r="B102" s="13" t="s">
        <v>700</v>
      </c>
      <c r="C102" s="13" t="s">
        <v>920</v>
      </c>
      <c r="D102" s="1" t="s">
        <v>701</v>
      </c>
      <c r="E102" s="13" t="s">
        <v>627</v>
      </c>
      <c r="F102" s="13"/>
      <c r="G102" s="14">
        <v>6</v>
      </c>
      <c r="H102" s="13">
        <v>11</v>
      </c>
      <c r="I102" s="1"/>
      <c r="J102" s="1"/>
      <c r="K102" s="14"/>
      <c r="L102" s="14"/>
      <c r="M102" s="14"/>
      <c r="N102" s="1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>
        <f t="shared" si="8"/>
        <v>17</v>
      </c>
      <c r="AH102" s="2">
        <v>250</v>
      </c>
      <c r="AI102" s="2">
        <f t="shared" si="9"/>
        <v>4250</v>
      </c>
      <c r="AJ102" s="2">
        <f t="shared" si="10"/>
        <v>125</v>
      </c>
      <c r="AK102" s="2">
        <f t="shared" si="11"/>
        <v>2125</v>
      </c>
    </row>
    <row r="103" spans="1:37" ht="105" customHeight="1">
      <c r="A103" s="13"/>
      <c r="B103" s="13" t="s">
        <v>700</v>
      </c>
      <c r="C103" s="13" t="s">
        <v>920</v>
      </c>
      <c r="D103" s="1" t="s">
        <v>704</v>
      </c>
      <c r="E103" s="13" t="s">
        <v>37</v>
      </c>
      <c r="F103" s="13"/>
      <c r="G103" s="13"/>
      <c r="H103" s="14">
        <v>14</v>
      </c>
      <c r="I103" s="13">
        <v>11</v>
      </c>
      <c r="J103" s="1"/>
      <c r="K103" s="1"/>
      <c r="L103" s="1"/>
      <c r="M103" s="14"/>
      <c r="N103" s="14"/>
      <c r="O103" s="14"/>
      <c r="P103" s="1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>
        <f t="shared" si="8"/>
        <v>25</v>
      </c>
      <c r="AH103" s="2">
        <v>250</v>
      </c>
      <c r="AI103" s="2">
        <f t="shared" si="9"/>
        <v>6250</v>
      </c>
      <c r="AJ103" s="2">
        <f t="shared" si="10"/>
        <v>125</v>
      </c>
      <c r="AK103" s="2">
        <f t="shared" si="11"/>
        <v>3125</v>
      </c>
    </row>
    <row r="104" spans="1:37" ht="102.75" customHeight="1">
      <c r="A104" s="13"/>
      <c r="B104" s="13" t="s">
        <v>700</v>
      </c>
      <c r="C104" s="13" t="s">
        <v>920</v>
      </c>
      <c r="D104" s="1" t="s">
        <v>709</v>
      </c>
      <c r="E104" s="13" t="s">
        <v>710</v>
      </c>
      <c r="F104" s="13"/>
      <c r="G104" s="14">
        <v>15</v>
      </c>
      <c r="H104" s="13">
        <v>13</v>
      </c>
      <c r="I104" s="1"/>
      <c r="J104" s="1"/>
      <c r="K104" s="1"/>
      <c r="L104" s="1"/>
      <c r="M104" s="1"/>
      <c r="N104" s="14"/>
      <c r="O104" s="14"/>
      <c r="P104" s="14"/>
      <c r="Q104" s="14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>
        <f t="shared" si="8"/>
        <v>28</v>
      </c>
      <c r="AH104" s="2">
        <v>250</v>
      </c>
      <c r="AI104" s="2">
        <f t="shared" si="9"/>
        <v>7000</v>
      </c>
      <c r="AJ104" s="2">
        <f t="shared" si="10"/>
        <v>125</v>
      </c>
      <c r="AK104" s="2">
        <f t="shared" si="11"/>
        <v>3500</v>
      </c>
    </row>
    <row r="105" spans="1:37" ht="105" customHeight="1">
      <c r="A105" s="13"/>
      <c r="B105" s="13" t="s">
        <v>700</v>
      </c>
      <c r="C105" s="13" t="s">
        <v>920</v>
      </c>
      <c r="D105" s="1" t="s">
        <v>716</v>
      </c>
      <c r="E105" s="13" t="s">
        <v>717</v>
      </c>
      <c r="F105" s="13"/>
      <c r="G105" s="13"/>
      <c r="H105" s="13"/>
      <c r="I105" s="14">
        <v>2</v>
      </c>
      <c r="J105" s="1"/>
      <c r="K105" s="14"/>
      <c r="L105" s="14"/>
      <c r="M105" s="14"/>
      <c r="N105" s="1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>
        <f t="shared" si="8"/>
        <v>2</v>
      </c>
      <c r="AH105" s="2">
        <v>250</v>
      </c>
      <c r="AI105" s="2">
        <f t="shared" si="9"/>
        <v>500</v>
      </c>
      <c r="AJ105" s="2">
        <f t="shared" si="10"/>
        <v>125</v>
      </c>
      <c r="AK105" s="2">
        <f t="shared" si="11"/>
        <v>250</v>
      </c>
    </row>
    <row r="106" spans="1:37" ht="105" customHeight="1">
      <c r="A106" s="13"/>
      <c r="B106" s="13" t="s">
        <v>720</v>
      </c>
      <c r="C106" s="13" t="s">
        <v>920</v>
      </c>
      <c r="D106" s="1" t="s">
        <v>721</v>
      </c>
      <c r="E106" s="13" t="s">
        <v>32</v>
      </c>
      <c r="F106" s="13"/>
      <c r="G106" s="13"/>
      <c r="H106" s="13"/>
      <c r="I106" s="13"/>
      <c r="J106" s="14"/>
      <c r="K106" s="14"/>
      <c r="L106" s="14"/>
      <c r="M106" s="14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>
        <v>2</v>
      </c>
      <c r="AE106" s="3"/>
      <c r="AF106" s="3"/>
      <c r="AG106" s="3">
        <f t="shared" si="8"/>
        <v>2</v>
      </c>
      <c r="AH106" s="2">
        <v>80</v>
      </c>
      <c r="AI106" s="2">
        <f t="shared" si="9"/>
        <v>160</v>
      </c>
      <c r="AJ106" s="2">
        <f t="shared" si="10"/>
        <v>40</v>
      </c>
      <c r="AK106" s="2">
        <f t="shared" si="11"/>
        <v>80</v>
      </c>
    </row>
    <row r="107" spans="1:37" ht="105" customHeight="1">
      <c r="A107" s="13"/>
      <c r="B107" s="13" t="s">
        <v>720</v>
      </c>
      <c r="C107" s="13" t="s">
        <v>920</v>
      </c>
      <c r="D107" s="1" t="s">
        <v>723</v>
      </c>
      <c r="E107" s="13" t="s">
        <v>685</v>
      </c>
      <c r="F107" s="13"/>
      <c r="G107" s="13"/>
      <c r="H107" s="13"/>
      <c r="I107" s="13"/>
      <c r="J107" s="14"/>
      <c r="K107" s="14"/>
      <c r="L107" s="14"/>
      <c r="M107" s="14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>
        <v>6</v>
      </c>
      <c r="AE107" s="3"/>
      <c r="AF107" s="3"/>
      <c r="AG107" s="3">
        <f t="shared" si="8"/>
        <v>6</v>
      </c>
      <c r="AH107" s="2">
        <v>80</v>
      </c>
      <c r="AI107" s="2">
        <f t="shared" si="9"/>
        <v>480</v>
      </c>
      <c r="AJ107" s="2">
        <f t="shared" si="10"/>
        <v>40</v>
      </c>
      <c r="AK107" s="2">
        <f t="shared" si="11"/>
        <v>240</v>
      </c>
    </row>
    <row r="108" spans="1:37" ht="88.5" customHeight="1">
      <c r="A108" s="13"/>
      <c r="B108" s="13" t="s">
        <v>720</v>
      </c>
      <c r="C108" s="13" t="s">
        <v>920</v>
      </c>
      <c r="D108" s="1" t="s">
        <v>725</v>
      </c>
      <c r="E108" s="13" t="s">
        <v>663</v>
      </c>
      <c r="F108" s="13"/>
      <c r="G108" s="13"/>
      <c r="H108" s="13"/>
      <c r="I108" s="13"/>
      <c r="J108" s="14"/>
      <c r="K108" s="14"/>
      <c r="L108" s="14"/>
      <c r="M108" s="14"/>
      <c r="N108" s="1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>
        <v>2</v>
      </c>
      <c r="AF108" s="3">
        <v>7</v>
      </c>
      <c r="AG108" s="3">
        <f t="shared" si="8"/>
        <v>9</v>
      </c>
      <c r="AH108" s="2">
        <v>80</v>
      </c>
      <c r="AI108" s="2">
        <f t="shared" si="9"/>
        <v>720</v>
      </c>
      <c r="AJ108" s="2">
        <f t="shared" si="10"/>
        <v>40</v>
      </c>
      <c r="AK108" s="2">
        <f t="shared" si="11"/>
        <v>360</v>
      </c>
    </row>
    <row r="109" spans="1:37" ht="102.75" customHeight="1">
      <c r="A109" s="13"/>
      <c r="B109" s="13" t="s">
        <v>728</v>
      </c>
      <c r="C109" s="13" t="s">
        <v>920</v>
      </c>
      <c r="D109" s="1" t="s">
        <v>729</v>
      </c>
      <c r="E109" s="13" t="s">
        <v>663</v>
      </c>
      <c r="F109" s="13"/>
      <c r="G109" s="13"/>
      <c r="H109" s="13"/>
      <c r="I109" s="1"/>
      <c r="J109" s="1"/>
      <c r="K109" s="1"/>
      <c r="L109" s="14"/>
      <c r="M109" s="14"/>
      <c r="N109" s="14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4">
        <v>6</v>
      </c>
      <c r="AE109" s="13">
        <v>11</v>
      </c>
      <c r="AF109" s="3"/>
      <c r="AG109" s="3">
        <f t="shared" si="8"/>
        <v>17</v>
      </c>
      <c r="AH109" s="2">
        <v>70</v>
      </c>
      <c r="AI109" s="2">
        <f t="shared" si="9"/>
        <v>1190</v>
      </c>
      <c r="AJ109" s="2">
        <f t="shared" si="10"/>
        <v>35</v>
      </c>
      <c r="AK109" s="2">
        <f t="shared" si="11"/>
        <v>595</v>
      </c>
    </row>
    <row r="110" spans="1:37" ht="104.25" customHeight="1">
      <c r="A110" s="13"/>
      <c r="B110" s="13" t="s">
        <v>732</v>
      </c>
      <c r="C110" s="13" t="s">
        <v>920</v>
      </c>
      <c r="D110" s="1" t="s">
        <v>733</v>
      </c>
      <c r="E110" s="13" t="s">
        <v>734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3"/>
      <c r="P110" s="3"/>
      <c r="Q110" s="3"/>
      <c r="R110" s="3"/>
      <c r="S110" s="3"/>
      <c r="T110" s="14">
        <v>7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f t="shared" si="8"/>
        <v>7</v>
      </c>
      <c r="AH110" s="2">
        <v>90</v>
      </c>
      <c r="AI110" s="2">
        <f t="shared" si="9"/>
        <v>630</v>
      </c>
      <c r="AJ110" s="2">
        <f t="shared" si="10"/>
        <v>45</v>
      </c>
      <c r="AK110" s="2">
        <f t="shared" si="11"/>
        <v>315</v>
      </c>
    </row>
    <row r="111" spans="1:37" ht="102" customHeight="1">
      <c r="A111" s="13"/>
      <c r="B111" s="13" t="s">
        <v>737</v>
      </c>
      <c r="C111" s="13" t="s">
        <v>920</v>
      </c>
      <c r="D111" s="1" t="s">
        <v>738</v>
      </c>
      <c r="E111" s="13" t="s">
        <v>32</v>
      </c>
      <c r="F111" s="13"/>
      <c r="G111" s="14">
        <v>15</v>
      </c>
      <c r="H111" s="3">
        <v>2</v>
      </c>
      <c r="I111" s="3">
        <v>3</v>
      </c>
      <c r="J111" s="3">
        <v>1</v>
      </c>
      <c r="K111" s="3">
        <v>3</v>
      </c>
      <c r="L111" s="14"/>
      <c r="M111" s="1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>
        <f t="shared" si="8"/>
        <v>24</v>
      </c>
      <c r="AH111" s="2">
        <v>220</v>
      </c>
      <c r="AI111" s="2">
        <f t="shared" si="9"/>
        <v>5280</v>
      </c>
      <c r="AJ111" s="2">
        <f t="shared" si="10"/>
        <v>110</v>
      </c>
      <c r="AK111" s="2">
        <f t="shared" si="11"/>
        <v>2640</v>
      </c>
    </row>
    <row r="112" spans="1:37" ht="105" customHeight="1">
      <c r="A112" s="13"/>
      <c r="B112" s="13" t="s">
        <v>737</v>
      </c>
      <c r="C112" s="13" t="s">
        <v>920</v>
      </c>
      <c r="D112" s="1" t="s">
        <v>740</v>
      </c>
      <c r="E112" s="13" t="s">
        <v>627</v>
      </c>
      <c r="F112" s="13"/>
      <c r="G112" s="14">
        <v>21</v>
      </c>
      <c r="H112" s="13">
        <v>13</v>
      </c>
      <c r="I112" s="16"/>
      <c r="J112" s="16"/>
      <c r="K112" s="16"/>
      <c r="L112" s="14"/>
      <c r="M112" s="14"/>
      <c r="N112" s="13">
        <v>4</v>
      </c>
      <c r="O112" s="14"/>
      <c r="P112" s="1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>
        <f t="shared" si="8"/>
        <v>38</v>
      </c>
      <c r="AH112" s="2">
        <v>220</v>
      </c>
      <c r="AI112" s="2">
        <f t="shared" si="9"/>
        <v>8360</v>
      </c>
      <c r="AJ112" s="2">
        <f t="shared" si="10"/>
        <v>110</v>
      </c>
      <c r="AK112" s="2">
        <f t="shared" si="11"/>
        <v>4180</v>
      </c>
    </row>
    <row r="113" spans="1:37" ht="105" customHeight="1">
      <c r="A113" s="13"/>
      <c r="B113" s="13" t="s">
        <v>737</v>
      </c>
      <c r="C113" s="13" t="s">
        <v>920</v>
      </c>
      <c r="D113" s="1" t="s">
        <v>745</v>
      </c>
      <c r="E113" s="13" t="s">
        <v>37</v>
      </c>
      <c r="F113" s="13"/>
      <c r="G113" s="14">
        <v>3</v>
      </c>
      <c r="H113" s="13"/>
      <c r="I113" s="13"/>
      <c r="J113" s="13"/>
      <c r="K113" s="13"/>
      <c r="L113" s="13"/>
      <c r="M113" s="14"/>
      <c r="N113" s="13">
        <v>16</v>
      </c>
      <c r="O113" s="1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>
        <f t="shared" si="8"/>
        <v>19</v>
      </c>
      <c r="AH113" s="2">
        <v>220</v>
      </c>
      <c r="AI113" s="2">
        <f t="shared" si="9"/>
        <v>4180</v>
      </c>
      <c r="AJ113" s="2">
        <f t="shared" si="10"/>
        <v>110</v>
      </c>
      <c r="AK113" s="2">
        <f t="shared" si="11"/>
        <v>2090</v>
      </c>
    </row>
    <row r="114" spans="1:37" ht="103.5" customHeight="1">
      <c r="A114" s="13"/>
      <c r="B114" s="13" t="s">
        <v>749</v>
      </c>
      <c r="C114" s="13" t="s">
        <v>920</v>
      </c>
      <c r="D114" s="1" t="s">
        <v>750</v>
      </c>
      <c r="E114" s="13" t="s">
        <v>627</v>
      </c>
      <c r="F114" s="13"/>
      <c r="G114" s="14">
        <v>2</v>
      </c>
      <c r="H114" s="13">
        <v>3</v>
      </c>
      <c r="I114" s="13">
        <v>2</v>
      </c>
      <c r="J114" s="13">
        <v>4</v>
      </c>
      <c r="K114" s="13">
        <v>4</v>
      </c>
      <c r="L114" s="13">
        <v>3</v>
      </c>
      <c r="M114" s="14"/>
      <c r="N114" s="14"/>
      <c r="O114" s="14"/>
      <c r="P114" s="14"/>
      <c r="Q114" s="14"/>
      <c r="R114" s="14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>
        <f t="shared" si="8"/>
        <v>18</v>
      </c>
      <c r="AH114" s="2">
        <v>160</v>
      </c>
      <c r="AI114" s="2">
        <f t="shared" si="9"/>
        <v>2880</v>
      </c>
      <c r="AJ114" s="2">
        <f t="shared" ref="AJ114:AJ136" si="12">AH114/2</f>
        <v>80</v>
      </c>
      <c r="AK114" s="2">
        <f t="shared" ref="AK114:AK136" si="13">AI114/2</f>
        <v>1440</v>
      </c>
    </row>
    <row r="115" spans="1:37" ht="104.25" customHeight="1">
      <c r="A115" s="13"/>
      <c r="B115" s="13" t="s">
        <v>749</v>
      </c>
      <c r="C115" s="13" t="s">
        <v>920</v>
      </c>
      <c r="D115" s="1" t="s">
        <v>757</v>
      </c>
      <c r="E115" s="13" t="s">
        <v>233</v>
      </c>
      <c r="F115" s="13"/>
      <c r="G115" s="14">
        <v>1</v>
      </c>
      <c r="H115" s="13">
        <v>1</v>
      </c>
      <c r="I115" s="13">
        <v>1</v>
      </c>
      <c r="J115" s="13">
        <v>7</v>
      </c>
      <c r="K115" s="13">
        <v>5</v>
      </c>
      <c r="L115" s="13">
        <v>4</v>
      </c>
      <c r="M115" s="13">
        <v>2</v>
      </c>
      <c r="N115" s="13">
        <v>2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3">
        <f t="shared" si="8"/>
        <v>23</v>
      </c>
      <c r="AH115" s="2">
        <v>160</v>
      </c>
      <c r="AI115" s="2">
        <f t="shared" si="9"/>
        <v>3680</v>
      </c>
      <c r="AJ115" s="2">
        <f t="shared" si="12"/>
        <v>80</v>
      </c>
      <c r="AK115" s="2">
        <f t="shared" si="13"/>
        <v>1840</v>
      </c>
    </row>
    <row r="116" spans="1:37" ht="89.25" customHeight="1">
      <c r="A116" s="21"/>
      <c r="B116" s="13" t="s">
        <v>768</v>
      </c>
      <c r="C116" s="13" t="s">
        <v>920</v>
      </c>
      <c r="D116" s="1" t="s">
        <v>769</v>
      </c>
      <c r="E116" s="13" t="s">
        <v>770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14">
        <v>19</v>
      </c>
      <c r="AD116" s="13">
        <v>31</v>
      </c>
      <c r="AE116" s="13">
        <v>24</v>
      </c>
      <c r="AF116" s="13">
        <v>16</v>
      </c>
      <c r="AG116" s="3">
        <f t="shared" si="8"/>
        <v>90</v>
      </c>
      <c r="AH116" s="2">
        <v>300</v>
      </c>
      <c r="AI116" s="2">
        <f t="shared" si="9"/>
        <v>27000</v>
      </c>
      <c r="AJ116" s="2">
        <f t="shared" si="12"/>
        <v>150</v>
      </c>
      <c r="AK116" s="2">
        <f t="shared" si="13"/>
        <v>13500</v>
      </c>
    </row>
    <row r="117" spans="1:37" ht="103.5" customHeight="1">
      <c r="A117" s="13"/>
      <c r="B117" s="13" t="s">
        <v>783</v>
      </c>
      <c r="C117" s="13" t="s">
        <v>920</v>
      </c>
      <c r="D117" s="1" t="s">
        <v>784</v>
      </c>
      <c r="E117" s="13" t="s">
        <v>313</v>
      </c>
      <c r="F117" s="13"/>
      <c r="G117" s="13"/>
      <c r="H117" s="13"/>
      <c r="I117" s="1"/>
      <c r="J117" s="1"/>
      <c r="K117" s="1"/>
      <c r="L117" s="1"/>
      <c r="M117" s="13">
        <v>1</v>
      </c>
      <c r="N117" s="13"/>
      <c r="O117" s="13">
        <v>1</v>
      </c>
      <c r="P117" s="1"/>
      <c r="Q117" s="1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3">
        <f t="shared" si="8"/>
        <v>2</v>
      </c>
      <c r="AH117" s="2">
        <v>250</v>
      </c>
      <c r="AI117" s="2">
        <f t="shared" si="9"/>
        <v>500</v>
      </c>
      <c r="AJ117" s="2">
        <f t="shared" si="12"/>
        <v>125</v>
      </c>
      <c r="AK117" s="2">
        <f t="shared" si="13"/>
        <v>250</v>
      </c>
    </row>
    <row r="118" spans="1:37" ht="103.5" customHeight="1">
      <c r="A118" s="13"/>
      <c r="B118" s="13" t="s">
        <v>783</v>
      </c>
      <c r="C118" s="13" t="s">
        <v>920</v>
      </c>
      <c r="D118" s="1" t="s">
        <v>794</v>
      </c>
      <c r="E118" s="13" t="s">
        <v>795</v>
      </c>
      <c r="F118" s="13"/>
      <c r="G118" s="14">
        <v>4</v>
      </c>
      <c r="H118" s="13">
        <v>29</v>
      </c>
      <c r="I118" s="13">
        <v>37</v>
      </c>
      <c r="J118" s="13">
        <v>35</v>
      </c>
      <c r="K118" s="13">
        <v>26</v>
      </c>
      <c r="L118" s="13">
        <v>24</v>
      </c>
      <c r="M118" s="13">
        <v>12</v>
      </c>
      <c r="N118" s="13">
        <v>12</v>
      </c>
      <c r="O118" s="13">
        <v>7</v>
      </c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3">
        <f t="shared" si="8"/>
        <v>186</v>
      </c>
      <c r="AH118" s="2">
        <v>250</v>
      </c>
      <c r="AI118" s="2">
        <f t="shared" si="9"/>
        <v>46500</v>
      </c>
      <c r="AJ118" s="2">
        <f t="shared" si="12"/>
        <v>125</v>
      </c>
      <c r="AK118" s="2">
        <f t="shared" si="13"/>
        <v>23250</v>
      </c>
    </row>
    <row r="119" spans="1:37" ht="104.25" customHeight="1">
      <c r="A119" s="13"/>
      <c r="B119" s="13" t="s">
        <v>805</v>
      </c>
      <c r="C119" s="13" t="s">
        <v>920</v>
      </c>
      <c r="D119" s="1" t="s">
        <v>806</v>
      </c>
      <c r="E119" s="13" t="s">
        <v>781</v>
      </c>
      <c r="F119" s="13"/>
      <c r="G119" s="13"/>
      <c r="H119" s="13"/>
      <c r="I119" s="14">
        <v>13</v>
      </c>
      <c r="J119" s="13">
        <v>13</v>
      </c>
      <c r="K119" s="13">
        <v>10</v>
      </c>
      <c r="L119" s="3">
        <v>7</v>
      </c>
      <c r="M119" s="3">
        <v>6</v>
      </c>
      <c r="N119" s="3">
        <v>6</v>
      </c>
      <c r="O119" s="3">
        <v>3</v>
      </c>
      <c r="P119" s="3">
        <v>2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>
        <f t="shared" si="8"/>
        <v>60</v>
      </c>
      <c r="AH119" s="2">
        <v>270</v>
      </c>
      <c r="AI119" s="2">
        <f t="shared" si="9"/>
        <v>16200</v>
      </c>
      <c r="AJ119" s="2">
        <f t="shared" si="12"/>
        <v>135</v>
      </c>
      <c r="AK119" s="2">
        <f t="shared" si="13"/>
        <v>8100</v>
      </c>
    </row>
    <row r="120" spans="1:37" ht="104.25" customHeight="1">
      <c r="A120" s="13"/>
      <c r="B120" s="13" t="s">
        <v>805</v>
      </c>
      <c r="C120" s="13" t="s">
        <v>920</v>
      </c>
      <c r="D120" s="1" t="s">
        <v>810</v>
      </c>
      <c r="E120" s="13" t="s">
        <v>811</v>
      </c>
      <c r="F120" s="13"/>
      <c r="G120" s="13"/>
      <c r="H120" s="13"/>
      <c r="I120" s="14">
        <v>15</v>
      </c>
      <c r="J120" s="13">
        <v>14</v>
      </c>
      <c r="K120" s="13">
        <v>14</v>
      </c>
      <c r="L120" s="13">
        <v>10</v>
      </c>
      <c r="M120" s="13">
        <v>11</v>
      </c>
      <c r="N120" s="3">
        <v>8</v>
      </c>
      <c r="O120" s="3">
        <v>2</v>
      </c>
      <c r="P120" s="3">
        <v>1</v>
      </c>
      <c r="Q120" s="14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>
        <f t="shared" si="8"/>
        <v>75</v>
      </c>
      <c r="AH120" s="2">
        <v>270</v>
      </c>
      <c r="AI120" s="2">
        <f t="shared" si="9"/>
        <v>20250</v>
      </c>
      <c r="AJ120" s="2">
        <f t="shared" si="12"/>
        <v>135</v>
      </c>
      <c r="AK120" s="2">
        <f t="shared" si="13"/>
        <v>10125</v>
      </c>
    </row>
    <row r="121" spans="1:37" ht="104.25" customHeight="1">
      <c r="A121" s="13"/>
      <c r="B121" s="13" t="s">
        <v>817</v>
      </c>
      <c r="C121" s="13" t="s">
        <v>920</v>
      </c>
      <c r="D121" s="1" t="s">
        <v>818</v>
      </c>
      <c r="E121" s="13" t="s">
        <v>32</v>
      </c>
      <c r="F121" s="13"/>
      <c r="G121" s="13"/>
      <c r="H121" s="14">
        <v>2</v>
      </c>
      <c r="I121" s="1"/>
      <c r="J121" s="1"/>
      <c r="K121" s="14"/>
      <c r="L121" s="14"/>
      <c r="M121" s="13">
        <v>1</v>
      </c>
      <c r="N121" s="14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>
        <f t="shared" si="8"/>
        <v>3</v>
      </c>
      <c r="AH121" s="2">
        <v>130</v>
      </c>
      <c r="AI121" s="2">
        <f t="shared" si="9"/>
        <v>390</v>
      </c>
      <c r="AJ121" s="2">
        <f t="shared" si="12"/>
        <v>65</v>
      </c>
      <c r="AK121" s="2">
        <f t="shared" si="13"/>
        <v>195</v>
      </c>
    </row>
    <row r="122" spans="1:37" ht="102.75" customHeight="1">
      <c r="A122" s="13"/>
      <c r="B122" s="13" t="s">
        <v>821</v>
      </c>
      <c r="C122" s="13" t="s">
        <v>920</v>
      </c>
      <c r="D122" s="1" t="s">
        <v>822</v>
      </c>
      <c r="E122" s="13" t="s">
        <v>32</v>
      </c>
      <c r="F122" s="13"/>
      <c r="G122" s="13"/>
      <c r="H122" s="13"/>
      <c r="I122" s="14">
        <v>12</v>
      </c>
      <c r="J122" s="13">
        <v>14</v>
      </c>
      <c r="K122" s="13">
        <v>15</v>
      </c>
      <c r="L122" s="13">
        <v>23</v>
      </c>
      <c r="M122" s="13">
        <v>25</v>
      </c>
      <c r="N122" s="3">
        <v>1</v>
      </c>
      <c r="O122" s="3">
        <v>8</v>
      </c>
      <c r="P122" s="3">
        <v>3</v>
      </c>
      <c r="Q122" s="14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>
        <f t="shared" si="8"/>
        <v>101</v>
      </c>
      <c r="AH122" s="2">
        <v>280</v>
      </c>
      <c r="AI122" s="2">
        <f t="shared" si="9"/>
        <v>28280</v>
      </c>
      <c r="AJ122" s="2">
        <f t="shared" si="12"/>
        <v>140</v>
      </c>
      <c r="AK122" s="2">
        <f t="shared" si="13"/>
        <v>14140</v>
      </c>
    </row>
    <row r="123" spans="1:37" ht="104.25" customHeight="1">
      <c r="A123" s="13"/>
      <c r="B123" s="13" t="s">
        <v>821</v>
      </c>
      <c r="C123" s="13" t="s">
        <v>920</v>
      </c>
      <c r="D123" s="1" t="s">
        <v>828</v>
      </c>
      <c r="E123" s="13" t="s">
        <v>829</v>
      </c>
      <c r="F123" s="13"/>
      <c r="G123" s="13"/>
      <c r="H123" s="13"/>
      <c r="I123" s="14">
        <v>8</v>
      </c>
      <c r="J123" s="13">
        <v>12</v>
      </c>
      <c r="K123" s="13">
        <v>10</v>
      </c>
      <c r="L123" s="13">
        <v>7</v>
      </c>
      <c r="M123" s="13">
        <v>10</v>
      </c>
      <c r="N123" s="3">
        <v>3</v>
      </c>
      <c r="O123" s="3">
        <v>8</v>
      </c>
      <c r="P123" s="3">
        <v>4</v>
      </c>
      <c r="Q123" s="3">
        <v>1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f t="shared" si="8"/>
        <v>63</v>
      </c>
      <c r="AH123" s="2">
        <v>280</v>
      </c>
      <c r="AI123" s="2">
        <f t="shared" si="9"/>
        <v>17640</v>
      </c>
      <c r="AJ123" s="2">
        <f t="shared" si="12"/>
        <v>140</v>
      </c>
      <c r="AK123" s="2">
        <f t="shared" si="13"/>
        <v>8820</v>
      </c>
    </row>
    <row r="124" spans="1:37" ht="102.75" customHeight="1">
      <c r="A124" s="13"/>
      <c r="B124" s="13" t="s">
        <v>821</v>
      </c>
      <c r="C124" s="13" t="s">
        <v>920</v>
      </c>
      <c r="D124" s="1" t="s">
        <v>835</v>
      </c>
      <c r="E124" s="13" t="s">
        <v>836</v>
      </c>
      <c r="F124" s="13"/>
      <c r="G124" s="13"/>
      <c r="H124" s="14">
        <v>19</v>
      </c>
      <c r="I124" s="13">
        <v>22</v>
      </c>
      <c r="J124" s="13">
        <v>30</v>
      </c>
      <c r="K124" s="13">
        <v>27</v>
      </c>
      <c r="L124" s="13">
        <v>29</v>
      </c>
      <c r="M124" s="13">
        <v>25</v>
      </c>
      <c r="N124" s="3">
        <v>2</v>
      </c>
      <c r="O124" s="3">
        <v>4</v>
      </c>
      <c r="P124" s="3">
        <v>2</v>
      </c>
      <c r="Q124" s="14"/>
      <c r="R124" s="14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>
        <f t="shared" si="8"/>
        <v>160</v>
      </c>
      <c r="AH124" s="2">
        <v>280</v>
      </c>
      <c r="AI124" s="2">
        <f t="shared" si="9"/>
        <v>44800</v>
      </c>
      <c r="AJ124" s="2">
        <f t="shared" si="12"/>
        <v>140</v>
      </c>
      <c r="AK124" s="2">
        <f t="shared" si="13"/>
        <v>22400</v>
      </c>
    </row>
    <row r="125" spans="1:37" ht="104.25" customHeight="1">
      <c r="A125" s="13"/>
      <c r="B125" s="13" t="s">
        <v>843</v>
      </c>
      <c r="C125" s="13" t="s">
        <v>920</v>
      </c>
      <c r="D125" s="1" t="s">
        <v>844</v>
      </c>
      <c r="E125" s="13" t="s">
        <v>313</v>
      </c>
      <c r="F125" s="13"/>
      <c r="G125" s="13"/>
      <c r="H125" s="14">
        <v>3</v>
      </c>
      <c r="I125" s="13">
        <v>5</v>
      </c>
      <c r="J125" s="13">
        <v>5</v>
      </c>
      <c r="K125" s="13">
        <v>6</v>
      </c>
      <c r="L125" s="13">
        <v>3</v>
      </c>
      <c r="M125" s="13">
        <v>2</v>
      </c>
      <c r="O125" s="13">
        <v>1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3">
        <f t="shared" si="8"/>
        <v>25</v>
      </c>
      <c r="AH125" s="2">
        <v>320</v>
      </c>
      <c r="AI125" s="2">
        <f t="shared" si="9"/>
        <v>8000</v>
      </c>
      <c r="AJ125" s="2">
        <f t="shared" si="12"/>
        <v>160</v>
      </c>
      <c r="AK125" s="2">
        <f t="shared" si="13"/>
        <v>4000</v>
      </c>
    </row>
    <row r="126" spans="1:37" ht="105" customHeight="1">
      <c r="A126" s="13"/>
      <c r="B126" s="13" t="s">
        <v>843</v>
      </c>
      <c r="C126" s="13" t="s">
        <v>920</v>
      </c>
      <c r="D126" s="1" t="s">
        <v>852</v>
      </c>
      <c r="E126" s="13" t="s">
        <v>836</v>
      </c>
      <c r="F126" s="13"/>
      <c r="G126" s="13"/>
      <c r="H126" s="14">
        <v>2</v>
      </c>
      <c r="I126" s="13">
        <v>3</v>
      </c>
      <c r="J126" s="13">
        <v>4</v>
      </c>
      <c r="K126" s="13">
        <v>4</v>
      </c>
      <c r="L126" s="13">
        <v>3</v>
      </c>
      <c r="M126" s="14"/>
      <c r="N126" s="14"/>
      <c r="O126" s="14"/>
      <c r="P126" s="14"/>
      <c r="Q126" s="14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>
        <f t="shared" si="8"/>
        <v>16</v>
      </c>
      <c r="AH126" s="2">
        <v>320</v>
      </c>
      <c r="AI126" s="2">
        <f t="shared" si="9"/>
        <v>5120</v>
      </c>
      <c r="AJ126" s="2">
        <f t="shared" si="12"/>
        <v>160</v>
      </c>
      <c r="AK126" s="2">
        <f t="shared" si="13"/>
        <v>2560</v>
      </c>
    </row>
    <row r="127" spans="1:37" ht="103.5" customHeight="1">
      <c r="A127" s="13"/>
      <c r="B127" s="13" t="s">
        <v>858</v>
      </c>
      <c r="C127" s="13" t="s">
        <v>920</v>
      </c>
      <c r="D127" s="1" t="s">
        <v>859</v>
      </c>
      <c r="E127" s="13" t="s">
        <v>32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4"/>
      <c r="Q127" s="3"/>
      <c r="R127" s="3"/>
      <c r="S127" s="3"/>
      <c r="T127" s="3"/>
      <c r="U127" s="14">
        <v>4</v>
      </c>
      <c r="V127" s="13">
        <v>15</v>
      </c>
      <c r="W127" s="13">
        <v>14</v>
      </c>
      <c r="X127" s="13">
        <v>11</v>
      </c>
      <c r="Y127" s="3">
        <v>3</v>
      </c>
      <c r="Z127" s="3">
        <v>1</v>
      </c>
      <c r="AA127" s="3"/>
      <c r="AB127" s="3"/>
      <c r="AC127" s="3"/>
      <c r="AD127" s="3"/>
      <c r="AE127" s="3"/>
      <c r="AF127" s="3"/>
      <c r="AG127" s="3">
        <f t="shared" si="8"/>
        <v>48</v>
      </c>
      <c r="AH127" s="2">
        <v>280</v>
      </c>
      <c r="AI127" s="2">
        <f t="shared" si="9"/>
        <v>13440</v>
      </c>
      <c r="AJ127" s="2">
        <f t="shared" si="12"/>
        <v>140</v>
      </c>
      <c r="AK127" s="2">
        <f t="shared" si="13"/>
        <v>6720</v>
      </c>
    </row>
    <row r="128" spans="1:37" ht="102.75" customHeight="1">
      <c r="A128" s="13"/>
      <c r="B128" s="13" t="s">
        <v>858</v>
      </c>
      <c r="C128" s="13" t="s">
        <v>920</v>
      </c>
      <c r="D128" s="1" t="s">
        <v>864</v>
      </c>
      <c r="E128" s="13" t="s">
        <v>781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4"/>
      <c r="R128" s="3"/>
      <c r="S128" s="3"/>
      <c r="T128" s="3"/>
      <c r="U128" s="14">
        <v>9</v>
      </c>
      <c r="V128" s="13">
        <v>17</v>
      </c>
      <c r="W128" s="13">
        <v>20</v>
      </c>
      <c r="X128" s="13">
        <v>16</v>
      </c>
      <c r="Y128" s="13">
        <v>12</v>
      </c>
      <c r="Z128" s="3">
        <v>2</v>
      </c>
      <c r="AA128" s="3"/>
      <c r="AB128" s="3"/>
      <c r="AC128" s="3"/>
      <c r="AD128" s="3"/>
      <c r="AE128" s="3"/>
      <c r="AF128" s="3"/>
      <c r="AG128" s="3">
        <f t="shared" si="8"/>
        <v>76</v>
      </c>
      <c r="AH128" s="2">
        <v>280</v>
      </c>
      <c r="AI128" s="2">
        <f t="shared" si="9"/>
        <v>21280</v>
      </c>
      <c r="AJ128" s="2">
        <f t="shared" si="12"/>
        <v>140</v>
      </c>
      <c r="AK128" s="2">
        <f t="shared" si="13"/>
        <v>10640</v>
      </c>
    </row>
    <row r="129" spans="1:37" ht="103.5" customHeight="1">
      <c r="A129" s="13"/>
      <c r="B129" s="13" t="s">
        <v>858</v>
      </c>
      <c r="C129" s="13" t="s">
        <v>920</v>
      </c>
      <c r="D129" s="1" t="s">
        <v>870</v>
      </c>
      <c r="E129" s="13" t="s">
        <v>829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3"/>
      <c r="Q129" s="3"/>
      <c r="R129" s="3"/>
      <c r="S129" s="3"/>
      <c r="T129" s="3"/>
      <c r="U129" s="14">
        <v>9</v>
      </c>
      <c r="V129" s="13">
        <v>12</v>
      </c>
      <c r="W129" s="13">
        <v>9</v>
      </c>
      <c r="X129" s="13">
        <v>7</v>
      </c>
      <c r="Y129" s="3">
        <v>4</v>
      </c>
      <c r="Z129" s="3">
        <v>1</v>
      </c>
      <c r="AA129" s="3"/>
      <c r="AB129" s="3"/>
      <c r="AC129" s="3"/>
      <c r="AD129" s="3"/>
      <c r="AE129" s="3"/>
      <c r="AF129" s="3"/>
      <c r="AG129" s="3">
        <f t="shared" si="8"/>
        <v>42</v>
      </c>
      <c r="AH129" s="2">
        <v>280</v>
      </c>
      <c r="AI129" s="2">
        <f t="shared" si="9"/>
        <v>11760</v>
      </c>
      <c r="AJ129" s="2">
        <f t="shared" si="12"/>
        <v>140</v>
      </c>
      <c r="AK129" s="2">
        <f t="shared" si="13"/>
        <v>5880</v>
      </c>
    </row>
    <row r="130" spans="1:37" ht="102.75" customHeight="1">
      <c r="A130" s="13"/>
      <c r="B130" s="13" t="s">
        <v>884</v>
      </c>
      <c r="C130" s="13" t="s">
        <v>920</v>
      </c>
      <c r="D130" s="1" t="s">
        <v>885</v>
      </c>
      <c r="E130" s="13" t="s">
        <v>32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4"/>
      <c r="Q130" s="3"/>
      <c r="R130" s="3"/>
      <c r="S130" s="3"/>
      <c r="T130" s="14">
        <v>5</v>
      </c>
      <c r="U130" s="13">
        <v>2</v>
      </c>
      <c r="V130" s="3"/>
      <c r="W130" s="3"/>
      <c r="X130" s="3"/>
      <c r="Y130" s="13">
        <v>8</v>
      </c>
      <c r="Z130" s="13">
        <v>8</v>
      </c>
      <c r="AA130" s="3"/>
      <c r="AB130" s="3"/>
      <c r="AC130" s="3"/>
      <c r="AD130" s="3"/>
      <c r="AE130" s="3"/>
      <c r="AF130" s="3"/>
      <c r="AG130" s="3">
        <f t="shared" si="8"/>
        <v>23</v>
      </c>
      <c r="AH130" s="2">
        <v>120</v>
      </c>
      <c r="AI130" s="2">
        <f t="shared" si="9"/>
        <v>2760</v>
      </c>
      <c r="AJ130" s="2">
        <f t="shared" si="12"/>
        <v>60</v>
      </c>
      <c r="AK130" s="2">
        <f t="shared" si="13"/>
        <v>1380</v>
      </c>
    </row>
    <row r="131" spans="1:37" ht="103.5" customHeight="1">
      <c r="A131" s="13"/>
      <c r="B131" s="13" t="s">
        <v>884</v>
      </c>
      <c r="C131" s="13" t="s">
        <v>920</v>
      </c>
      <c r="D131" s="1" t="s">
        <v>891</v>
      </c>
      <c r="E131" s="13" t="s">
        <v>781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4"/>
      <c r="Q131" s="14"/>
      <c r="R131" s="3"/>
      <c r="S131" s="3"/>
      <c r="T131" s="3"/>
      <c r="U131" s="3"/>
      <c r="V131" s="14">
        <v>11</v>
      </c>
      <c r="W131" s="13">
        <v>17</v>
      </c>
      <c r="X131" s="13">
        <v>19</v>
      </c>
      <c r="Y131" s="13">
        <v>14</v>
      </c>
      <c r="Z131" s="13">
        <v>12</v>
      </c>
      <c r="AA131" s="3">
        <v>3</v>
      </c>
      <c r="AB131" s="3"/>
      <c r="AC131" s="3"/>
      <c r="AD131" s="3"/>
      <c r="AE131" s="3"/>
      <c r="AF131" s="3"/>
      <c r="AG131" s="3">
        <f t="shared" si="8"/>
        <v>76</v>
      </c>
      <c r="AH131" s="2">
        <v>120</v>
      </c>
      <c r="AI131" s="2">
        <f t="shared" si="9"/>
        <v>9120</v>
      </c>
      <c r="AJ131" s="2">
        <f t="shared" si="12"/>
        <v>60</v>
      </c>
      <c r="AK131" s="2">
        <f t="shared" si="13"/>
        <v>4560</v>
      </c>
    </row>
    <row r="132" spans="1:37" ht="98.25" customHeight="1">
      <c r="A132" s="13"/>
      <c r="B132" s="13" t="s">
        <v>884</v>
      </c>
      <c r="C132" s="13" t="s">
        <v>920</v>
      </c>
      <c r="D132" s="1" t="s">
        <v>897</v>
      </c>
      <c r="E132" s="13" t="s">
        <v>829</v>
      </c>
      <c r="F132" s="13"/>
      <c r="G132" s="13"/>
      <c r="H132" s="13"/>
      <c r="I132" s="13"/>
      <c r="J132" s="13"/>
      <c r="K132" s="13"/>
      <c r="L132" s="13"/>
      <c r="M132" s="13"/>
      <c r="N132" s="3"/>
      <c r="O132" s="3"/>
      <c r="P132" s="3"/>
      <c r="Q132" s="3"/>
      <c r="R132" s="3"/>
      <c r="S132" s="3"/>
      <c r="T132" s="3"/>
      <c r="U132" s="3"/>
      <c r="V132" s="3"/>
      <c r="W132" s="3">
        <v>6</v>
      </c>
      <c r="X132" s="3"/>
      <c r="Y132" s="3"/>
      <c r="Z132" s="3"/>
      <c r="AA132" s="3"/>
      <c r="AB132" s="3"/>
      <c r="AC132" s="3"/>
      <c r="AD132" s="3"/>
      <c r="AE132" s="3"/>
      <c r="AF132" s="3"/>
      <c r="AG132" s="3">
        <f t="shared" si="8"/>
        <v>6</v>
      </c>
      <c r="AH132" s="2">
        <v>120</v>
      </c>
      <c r="AI132" s="2">
        <f t="shared" si="9"/>
        <v>720</v>
      </c>
      <c r="AJ132" s="2">
        <f t="shared" si="12"/>
        <v>60</v>
      </c>
      <c r="AK132" s="2">
        <f t="shared" si="13"/>
        <v>360</v>
      </c>
    </row>
    <row r="133" spans="1:37" ht="82.5" customHeight="1">
      <c r="A133" s="13"/>
      <c r="B133" s="13" t="s">
        <v>899</v>
      </c>
      <c r="C133" s="13" t="s">
        <v>920</v>
      </c>
      <c r="D133" s="1" t="s">
        <v>900</v>
      </c>
      <c r="E133" s="13" t="s">
        <v>781</v>
      </c>
      <c r="F133" s="13"/>
      <c r="G133" s="13"/>
      <c r="H133" s="13"/>
      <c r="I133" s="14">
        <v>13</v>
      </c>
      <c r="J133" s="13">
        <v>12</v>
      </c>
      <c r="K133" s="13">
        <v>10</v>
      </c>
      <c r="L133" s="3">
        <v>5</v>
      </c>
      <c r="M133" s="3">
        <v>3</v>
      </c>
      <c r="N133" s="3">
        <v>5</v>
      </c>
      <c r="O133" s="3">
        <v>1</v>
      </c>
      <c r="P133" s="3">
        <v>1</v>
      </c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>
        <f t="shared" si="8"/>
        <v>50</v>
      </c>
      <c r="AH133" s="2">
        <v>320</v>
      </c>
      <c r="AI133" s="2">
        <f t="shared" si="9"/>
        <v>16000</v>
      </c>
      <c r="AJ133" s="2">
        <f t="shared" si="12"/>
        <v>160</v>
      </c>
      <c r="AK133" s="2">
        <f t="shared" si="13"/>
        <v>8000</v>
      </c>
    </row>
    <row r="134" spans="1:37" ht="82.5" customHeight="1">
      <c r="A134" s="1"/>
      <c r="B134" s="1" t="s">
        <v>909</v>
      </c>
      <c r="C134" s="13" t="s">
        <v>920</v>
      </c>
      <c r="D134" s="1" t="s">
        <v>910</v>
      </c>
      <c r="E134" s="23" t="s">
        <v>781</v>
      </c>
      <c r="F134" s="1"/>
      <c r="G134" s="1"/>
      <c r="H134" s="1"/>
      <c r="I134" s="3"/>
      <c r="J134" s="3"/>
      <c r="K134" s="3"/>
      <c r="L134" s="3"/>
      <c r="M134" s="3"/>
      <c r="N134" s="3">
        <v>1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>
        <f t="shared" si="8"/>
        <v>1</v>
      </c>
      <c r="AH134" s="2">
        <v>300</v>
      </c>
      <c r="AI134" s="2">
        <f t="shared" si="9"/>
        <v>300</v>
      </c>
      <c r="AJ134" s="2">
        <f t="shared" si="12"/>
        <v>150</v>
      </c>
      <c r="AK134" s="2">
        <f t="shared" si="13"/>
        <v>150</v>
      </c>
    </row>
    <row r="135" spans="1:37" ht="82.5" customHeight="1">
      <c r="A135" s="1"/>
      <c r="B135" s="1" t="s">
        <v>138</v>
      </c>
      <c r="C135" s="13" t="s">
        <v>920</v>
      </c>
      <c r="D135" s="1" t="s">
        <v>143</v>
      </c>
      <c r="E135" s="1" t="s">
        <v>107</v>
      </c>
      <c r="F135" s="1"/>
      <c r="G135" s="1"/>
      <c r="H135" s="1"/>
      <c r="I135" s="3"/>
      <c r="J135" s="3"/>
      <c r="K135" s="3"/>
      <c r="L135" s="3"/>
      <c r="M135" s="3">
        <v>6</v>
      </c>
      <c r="N135" s="3">
        <v>11</v>
      </c>
      <c r="O135" s="3">
        <v>8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>
        <f t="shared" si="8"/>
        <v>25</v>
      </c>
      <c r="AH135" s="2">
        <v>160</v>
      </c>
      <c r="AI135" s="2">
        <f t="shared" si="9"/>
        <v>4000</v>
      </c>
      <c r="AJ135" s="2">
        <f t="shared" si="12"/>
        <v>80</v>
      </c>
      <c r="AK135" s="2">
        <f t="shared" si="13"/>
        <v>2000</v>
      </c>
    </row>
    <row r="136" spans="1:37" ht="82.5" customHeight="1">
      <c r="A136" s="1"/>
      <c r="B136" s="1" t="s">
        <v>911</v>
      </c>
      <c r="C136" s="13" t="s">
        <v>920</v>
      </c>
      <c r="D136" s="1" t="s">
        <v>912</v>
      </c>
      <c r="E136" s="1" t="s">
        <v>113</v>
      </c>
      <c r="F136" s="1"/>
      <c r="G136" s="1"/>
      <c r="H136" s="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>
        <v>12</v>
      </c>
      <c r="AE136" s="3">
        <v>12</v>
      </c>
      <c r="AF136" s="3"/>
      <c r="AG136" s="3">
        <f t="shared" ref="AG136" si="14">SUM(F136:AF136)</f>
        <v>24</v>
      </c>
      <c r="AH136" s="2">
        <v>150</v>
      </c>
      <c r="AI136" s="2">
        <f t="shared" ref="AI136" si="15">AH136*AG136</f>
        <v>3600</v>
      </c>
      <c r="AJ136" s="2">
        <f t="shared" si="12"/>
        <v>75</v>
      </c>
      <c r="AK136" s="2">
        <f t="shared" si="13"/>
        <v>1800</v>
      </c>
    </row>
    <row r="137" spans="1:37" ht="82.5" customHeight="1"/>
    <row r="138" spans="1:37" ht="82.5" customHeight="1"/>
    <row r="139" spans="1:37" ht="82.5" customHeight="1"/>
  </sheetData>
  <autoFilter ref="A5:AK136"/>
  <phoneticPr fontId="4" type="noConversion"/>
  <conditionalFormatting sqref="I112">
    <cfRule type="cellIs" dxfId="2" priority="526" operator="greaterThan">
      <formula>15</formula>
    </cfRule>
  </conditionalFormatting>
  <conditionalFormatting sqref="J112">
    <cfRule type="cellIs" dxfId="1" priority="527" operator="greaterThan">
      <formula>11</formula>
    </cfRule>
  </conditionalFormatting>
  <conditionalFormatting sqref="K112">
    <cfRule type="cellIs" dxfId="0" priority="528" operator="greaterThan">
      <formula>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:P1591"/>
  <sheetViews>
    <sheetView showGridLines="0" showZeros="0" workbookViewId="0"/>
  </sheetViews>
  <sheetFormatPr defaultColWidth="8.875" defaultRowHeight="14.25"/>
  <sheetData>
    <row r="4" spans="8:12">
      <c r="H4" t="s">
        <v>7</v>
      </c>
      <c r="I4" t="s">
        <v>8</v>
      </c>
      <c r="J4" t="s">
        <v>9</v>
      </c>
      <c r="K4" t="s">
        <v>10</v>
      </c>
    </row>
    <row r="7" spans="8:12">
      <c r="H7" t="s">
        <v>7</v>
      </c>
      <c r="I7" t="s">
        <v>8</v>
      </c>
      <c r="J7" t="s">
        <v>9</v>
      </c>
      <c r="K7" t="s">
        <v>10</v>
      </c>
    </row>
    <row r="12" spans="8:12">
      <c r="H12" t="s">
        <v>16</v>
      </c>
      <c r="I12" t="s">
        <v>17</v>
      </c>
      <c r="J12" t="s">
        <v>18</v>
      </c>
      <c r="K12" t="s">
        <v>19</v>
      </c>
      <c r="L12" t="s">
        <v>20</v>
      </c>
    </row>
    <row r="15" spans="8:12">
      <c r="H15" t="s">
        <v>16</v>
      </c>
      <c r="I15" t="s">
        <v>17</v>
      </c>
      <c r="J15" t="s">
        <v>18</v>
      </c>
      <c r="K15" t="s">
        <v>19</v>
      </c>
      <c r="L15" t="s">
        <v>20</v>
      </c>
    </row>
    <row r="20" spans="8:13"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</row>
    <row r="23" spans="8:13"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</row>
    <row r="28" spans="8:13">
      <c r="H28" t="s">
        <v>33</v>
      </c>
      <c r="I28" t="s">
        <v>34</v>
      </c>
      <c r="J28" t="s">
        <v>35</v>
      </c>
    </row>
    <row r="31" spans="8:13">
      <c r="H31" t="s">
        <v>33</v>
      </c>
      <c r="I31" t="s">
        <v>34</v>
      </c>
      <c r="J31" t="s">
        <v>35</v>
      </c>
    </row>
    <row r="36" spans="8:11">
      <c r="H36" t="s">
        <v>38</v>
      </c>
      <c r="I36" t="s">
        <v>39</v>
      </c>
      <c r="J36" t="s">
        <v>40</v>
      </c>
      <c r="K36" t="s">
        <v>41</v>
      </c>
    </row>
    <row r="39" spans="8:11">
      <c r="H39" t="s">
        <v>38</v>
      </c>
      <c r="I39" t="s">
        <v>39</v>
      </c>
      <c r="J39" t="s">
        <v>40</v>
      </c>
      <c r="K39" t="s">
        <v>41</v>
      </c>
    </row>
    <row r="44" spans="8:11">
      <c r="H44" t="s">
        <v>45</v>
      </c>
      <c r="I44" t="s">
        <v>46</v>
      </c>
    </row>
    <row r="47" spans="8:11">
      <c r="H47" t="s">
        <v>45</v>
      </c>
      <c r="I47" t="s">
        <v>46</v>
      </c>
    </row>
    <row r="52" spans="8:9">
      <c r="H52" t="s">
        <v>49</v>
      </c>
      <c r="I52" t="s">
        <v>50</v>
      </c>
    </row>
    <row r="55" spans="8:9">
      <c r="H55" t="s">
        <v>49</v>
      </c>
      <c r="I55" t="s">
        <v>50</v>
      </c>
    </row>
    <row r="60" spans="8:9">
      <c r="H60" t="s">
        <v>52</v>
      </c>
      <c r="I60" t="s">
        <v>53</v>
      </c>
    </row>
    <row r="63" spans="8:9">
      <c r="H63" t="s">
        <v>52</v>
      </c>
      <c r="I63" t="s">
        <v>53</v>
      </c>
    </row>
    <row r="68" spans="8:10">
      <c r="H68" t="s">
        <v>58</v>
      </c>
    </row>
    <row r="71" spans="8:10">
      <c r="H71" t="s">
        <v>58</v>
      </c>
    </row>
    <row r="76" spans="8:10">
      <c r="H76" t="s">
        <v>65</v>
      </c>
      <c r="I76" t="s">
        <v>66</v>
      </c>
      <c r="J76" t="s">
        <v>67</v>
      </c>
    </row>
    <row r="79" spans="8:10">
      <c r="H79" t="s">
        <v>65</v>
      </c>
      <c r="I79" t="s">
        <v>66</v>
      </c>
      <c r="J79" t="s">
        <v>67</v>
      </c>
    </row>
    <row r="84" spans="8:10">
      <c r="H84" t="s">
        <v>71</v>
      </c>
      <c r="I84" t="s">
        <v>72</v>
      </c>
    </row>
    <row r="87" spans="8:10">
      <c r="H87" t="s">
        <v>71</v>
      </c>
      <c r="I87" t="s">
        <v>72</v>
      </c>
    </row>
    <row r="92" spans="8:10">
      <c r="H92" t="s">
        <v>75</v>
      </c>
      <c r="I92" t="s">
        <v>76</v>
      </c>
      <c r="J92" t="s">
        <v>77</v>
      </c>
    </row>
    <row r="95" spans="8:10">
      <c r="H95" t="s">
        <v>75</v>
      </c>
      <c r="I95" t="s">
        <v>76</v>
      </c>
      <c r="J95" t="s">
        <v>77</v>
      </c>
    </row>
    <row r="100" spans="8:9">
      <c r="H100" t="s">
        <v>79</v>
      </c>
    </row>
    <row r="103" spans="8:9">
      <c r="H103" t="s">
        <v>79</v>
      </c>
    </row>
    <row r="108" spans="8:9">
      <c r="H108" t="s">
        <v>82</v>
      </c>
      <c r="I108" t="s">
        <v>83</v>
      </c>
    </row>
    <row r="111" spans="8:9">
      <c r="H111" t="s">
        <v>82</v>
      </c>
      <c r="I111" t="s">
        <v>83</v>
      </c>
    </row>
    <row r="116" spans="8:9">
      <c r="H116" t="s">
        <v>85</v>
      </c>
      <c r="I116" t="s">
        <v>86</v>
      </c>
    </row>
    <row r="119" spans="8:9">
      <c r="H119" t="s">
        <v>85</v>
      </c>
      <c r="I119" t="s">
        <v>86</v>
      </c>
    </row>
    <row r="124" spans="8:9">
      <c r="H124" t="s">
        <v>89</v>
      </c>
      <c r="I124" t="s">
        <v>90</v>
      </c>
    </row>
    <row r="127" spans="8:9">
      <c r="H127" t="s">
        <v>89</v>
      </c>
      <c r="I127" t="s">
        <v>90</v>
      </c>
    </row>
    <row r="132" spans="8:9">
      <c r="H132" t="s">
        <v>94</v>
      </c>
    </row>
    <row r="135" spans="8:9">
      <c r="H135" t="s">
        <v>94</v>
      </c>
    </row>
    <row r="140" spans="8:9">
      <c r="H140" t="s">
        <v>97</v>
      </c>
      <c r="I140" t="s">
        <v>98</v>
      </c>
    </row>
    <row r="143" spans="8:9">
      <c r="H143" t="s">
        <v>97</v>
      </c>
      <c r="I143" t="s">
        <v>98</v>
      </c>
    </row>
    <row r="148" spans="8:8">
      <c r="H148" t="s">
        <v>100</v>
      </c>
    </row>
    <row r="151" spans="8:8">
      <c r="H151" t="s">
        <v>100</v>
      </c>
    </row>
    <row r="156" spans="8:8">
      <c r="H156" t="s">
        <v>101</v>
      </c>
    </row>
    <row r="159" spans="8:8">
      <c r="H159" t="s">
        <v>101</v>
      </c>
    </row>
    <row r="164" spans="8:11">
      <c r="H164" t="s">
        <v>103</v>
      </c>
      <c r="I164" t="s">
        <v>104</v>
      </c>
    </row>
    <row r="167" spans="8:11">
      <c r="H167" t="s">
        <v>103</v>
      </c>
      <c r="I167" t="s">
        <v>104</v>
      </c>
    </row>
    <row r="172" spans="8:11">
      <c r="H172" t="s">
        <v>108</v>
      </c>
      <c r="I172" t="s">
        <v>109</v>
      </c>
      <c r="J172" t="s">
        <v>110</v>
      </c>
      <c r="K172" t="s">
        <v>111</v>
      </c>
    </row>
    <row r="175" spans="8:11">
      <c r="H175" t="s">
        <v>108</v>
      </c>
      <c r="I175" t="s">
        <v>109</v>
      </c>
      <c r="J175" t="s">
        <v>110</v>
      </c>
      <c r="K175" t="s">
        <v>111</v>
      </c>
    </row>
    <row r="180" spans="8:11">
      <c r="H180" t="s">
        <v>114</v>
      </c>
      <c r="I180" t="s">
        <v>115</v>
      </c>
      <c r="J180" t="s">
        <v>116</v>
      </c>
      <c r="K180" t="s">
        <v>117</v>
      </c>
    </row>
    <row r="183" spans="8:11">
      <c r="H183" t="s">
        <v>114</v>
      </c>
      <c r="I183" t="s">
        <v>115</v>
      </c>
      <c r="J183" t="s">
        <v>116</v>
      </c>
      <c r="K183" t="s">
        <v>117</v>
      </c>
    </row>
    <row r="188" spans="8:11">
      <c r="H188" t="s">
        <v>118</v>
      </c>
    </row>
    <row r="191" spans="8:11">
      <c r="H191" t="s">
        <v>118</v>
      </c>
    </row>
    <row r="196" spans="8:11">
      <c r="H196" t="s">
        <v>119</v>
      </c>
      <c r="I196" t="s">
        <v>120</v>
      </c>
      <c r="J196" t="s">
        <v>121</v>
      </c>
      <c r="K196" t="s">
        <v>122</v>
      </c>
    </row>
    <row r="199" spans="8:11">
      <c r="H199" t="s">
        <v>119</v>
      </c>
      <c r="I199" t="s">
        <v>120</v>
      </c>
      <c r="J199" t="s">
        <v>121</v>
      </c>
      <c r="K199" t="s">
        <v>122</v>
      </c>
    </row>
    <row r="204" spans="8:11">
      <c r="H204" t="s">
        <v>125</v>
      </c>
    </row>
    <row r="207" spans="8:11">
      <c r="H207" t="s">
        <v>125</v>
      </c>
    </row>
    <row r="212" spans="8:12">
      <c r="H212" t="s">
        <v>129</v>
      </c>
      <c r="I212" t="s">
        <v>130</v>
      </c>
      <c r="J212" t="s">
        <v>131</v>
      </c>
      <c r="K212" t="s">
        <v>132</v>
      </c>
      <c r="L212" t="s">
        <v>133</v>
      </c>
    </row>
    <row r="215" spans="8:12">
      <c r="H215" t="s">
        <v>129</v>
      </c>
      <c r="I215" t="s">
        <v>130</v>
      </c>
      <c r="J215" t="s">
        <v>131</v>
      </c>
      <c r="K215" t="s">
        <v>132</v>
      </c>
      <c r="L215" t="s">
        <v>133</v>
      </c>
    </row>
    <row r="220" spans="8:12">
      <c r="H220" t="s">
        <v>135</v>
      </c>
      <c r="I220" t="s">
        <v>136</v>
      </c>
      <c r="J220" t="s">
        <v>137</v>
      </c>
    </row>
    <row r="223" spans="8:12">
      <c r="H223" t="s">
        <v>135</v>
      </c>
      <c r="I223" t="s">
        <v>136</v>
      </c>
      <c r="J223" t="s">
        <v>137</v>
      </c>
    </row>
    <row r="228" spans="8:11">
      <c r="H228" t="s">
        <v>139</v>
      </c>
      <c r="I228" t="s">
        <v>140</v>
      </c>
      <c r="J228" t="s">
        <v>141</v>
      </c>
      <c r="K228" t="s">
        <v>142</v>
      </c>
    </row>
    <row r="231" spans="8:11">
      <c r="H231" t="s">
        <v>139</v>
      </c>
      <c r="I231" t="s">
        <v>140</v>
      </c>
      <c r="J231" t="s">
        <v>141</v>
      </c>
      <c r="K231" t="s">
        <v>142</v>
      </c>
    </row>
    <row r="236" spans="8:11">
      <c r="H236" t="s">
        <v>144</v>
      </c>
      <c r="I236" t="s">
        <v>145</v>
      </c>
      <c r="J236" t="s">
        <v>146</v>
      </c>
    </row>
    <row r="239" spans="8:11">
      <c r="H239" t="s">
        <v>144</v>
      </c>
      <c r="I239" t="s">
        <v>145</v>
      </c>
      <c r="J239" t="s">
        <v>146</v>
      </c>
    </row>
    <row r="244" spans="8:9">
      <c r="H244" t="s">
        <v>147</v>
      </c>
    </row>
    <row r="247" spans="8:9">
      <c r="H247" t="s">
        <v>147</v>
      </c>
    </row>
    <row r="252" spans="8:9">
      <c r="H252" t="s">
        <v>148</v>
      </c>
      <c r="I252" t="s">
        <v>149</v>
      </c>
    </row>
    <row r="255" spans="8:9">
      <c r="H255" t="s">
        <v>148</v>
      </c>
      <c r="I255" t="s">
        <v>149</v>
      </c>
    </row>
    <row r="260" spans="8:9">
      <c r="H260" t="s">
        <v>152</v>
      </c>
      <c r="I260" t="s">
        <v>153</v>
      </c>
    </row>
    <row r="263" spans="8:9">
      <c r="H263" t="s">
        <v>152</v>
      </c>
      <c r="I263" t="s">
        <v>153</v>
      </c>
    </row>
    <row r="268" spans="8:9">
      <c r="H268" t="s">
        <v>154</v>
      </c>
    </row>
    <row r="271" spans="8:9">
      <c r="H271" t="s">
        <v>154</v>
      </c>
    </row>
    <row r="276" spans="8:9">
      <c r="H276" t="s">
        <v>155</v>
      </c>
      <c r="I276" t="s">
        <v>156</v>
      </c>
    </row>
    <row r="279" spans="8:9">
      <c r="H279" t="s">
        <v>155</v>
      </c>
      <c r="I279" t="s">
        <v>156</v>
      </c>
    </row>
    <row r="284" spans="8:9">
      <c r="H284" t="s">
        <v>160</v>
      </c>
      <c r="I284" t="s">
        <v>161</v>
      </c>
    </row>
    <row r="287" spans="8:9">
      <c r="H287" t="s">
        <v>160</v>
      </c>
      <c r="I287" t="s">
        <v>161</v>
      </c>
    </row>
    <row r="292" spans="8:11">
      <c r="H292" t="s">
        <v>166</v>
      </c>
      <c r="I292" t="s">
        <v>167</v>
      </c>
      <c r="J292" t="s">
        <v>168</v>
      </c>
      <c r="K292" t="s">
        <v>169</v>
      </c>
    </row>
    <row r="295" spans="8:11">
      <c r="H295" t="s">
        <v>166</v>
      </c>
      <c r="I295" t="s">
        <v>167</v>
      </c>
      <c r="J295" t="s">
        <v>168</v>
      </c>
      <c r="K295" t="s">
        <v>169</v>
      </c>
    </row>
    <row r="300" spans="8:11">
      <c r="H300" t="s">
        <v>171</v>
      </c>
      <c r="I300" t="s">
        <v>172</v>
      </c>
    </row>
    <row r="303" spans="8:11">
      <c r="H303" t="s">
        <v>171</v>
      </c>
      <c r="I303" t="s">
        <v>172</v>
      </c>
    </row>
    <row r="308" spans="8:8">
      <c r="H308" t="s">
        <v>176</v>
      </c>
    </row>
    <row r="311" spans="8:8">
      <c r="H311" t="s">
        <v>176</v>
      </c>
    </row>
    <row r="316" spans="8:8">
      <c r="H316" t="s">
        <v>177</v>
      </c>
    </row>
    <row r="319" spans="8:8">
      <c r="H319" t="s">
        <v>177</v>
      </c>
    </row>
    <row r="324" spans="8:12">
      <c r="H324" t="s">
        <v>180</v>
      </c>
      <c r="I324" t="s">
        <v>181</v>
      </c>
      <c r="J324" t="s">
        <v>182</v>
      </c>
      <c r="K324" t="s">
        <v>183</v>
      </c>
      <c r="L324" t="s">
        <v>184</v>
      </c>
    </row>
    <row r="327" spans="8:12">
      <c r="H327" t="s">
        <v>180</v>
      </c>
      <c r="I327" t="s">
        <v>181</v>
      </c>
      <c r="J327" t="s">
        <v>182</v>
      </c>
      <c r="K327" t="s">
        <v>183</v>
      </c>
      <c r="L327" t="s">
        <v>184</v>
      </c>
    </row>
    <row r="332" spans="8:12">
      <c r="H332" t="s">
        <v>186</v>
      </c>
      <c r="I332" t="s">
        <v>187</v>
      </c>
      <c r="J332" t="s">
        <v>188</v>
      </c>
      <c r="K332" t="s">
        <v>189</v>
      </c>
    </row>
    <row r="335" spans="8:12">
      <c r="H335" t="s">
        <v>186</v>
      </c>
      <c r="I335" t="s">
        <v>187</v>
      </c>
      <c r="J335" t="s">
        <v>188</v>
      </c>
      <c r="K335" t="s">
        <v>189</v>
      </c>
    </row>
    <row r="340" spans="8:11">
      <c r="H340" t="s">
        <v>190</v>
      </c>
      <c r="I340" t="s">
        <v>191</v>
      </c>
      <c r="J340" t="s">
        <v>192</v>
      </c>
      <c r="K340" t="s">
        <v>193</v>
      </c>
    </row>
    <row r="343" spans="8:11">
      <c r="H343" t="s">
        <v>190</v>
      </c>
      <c r="I343" t="s">
        <v>191</v>
      </c>
      <c r="J343" t="s">
        <v>192</v>
      </c>
      <c r="K343" t="s">
        <v>193</v>
      </c>
    </row>
    <row r="348" spans="8:11">
      <c r="H348" t="s">
        <v>194</v>
      </c>
      <c r="I348" t="s">
        <v>195</v>
      </c>
      <c r="J348" t="s">
        <v>196</v>
      </c>
      <c r="K348" t="s">
        <v>197</v>
      </c>
    </row>
    <row r="351" spans="8:11">
      <c r="H351" t="s">
        <v>194</v>
      </c>
      <c r="I351" t="s">
        <v>195</v>
      </c>
      <c r="J351" t="s">
        <v>196</v>
      </c>
      <c r="K351" t="s">
        <v>197</v>
      </c>
    </row>
    <row r="356" spans="8:14">
      <c r="H356" t="s">
        <v>198</v>
      </c>
      <c r="I356" t="s">
        <v>199</v>
      </c>
      <c r="J356" t="s">
        <v>200</v>
      </c>
      <c r="K356" t="s">
        <v>201</v>
      </c>
      <c r="L356" t="s">
        <v>202</v>
      </c>
      <c r="M356" t="s">
        <v>203</v>
      </c>
      <c r="N356" t="s">
        <v>204</v>
      </c>
    </row>
    <row r="359" spans="8:14">
      <c r="H359" t="s">
        <v>198</v>
      </c>
      <c r="I359" t="s">
        <v>199</v>
      </c>
      <c r="J359" t="s">
        <v>200</v>
      </c>
      <c r="K359" t="s">
        <v>201</v>
      </c>
      <c r="L359" t="s">
        <v>202</v>
      </c>
      <c r="M359" t="s">
        <v>203</v>
      </c>
      <c r="N359" t="s">
        <v>204</v>
      </c>
    </row>
    <row r="364" spans="8:14">
      <c r="H364" t="s">
        <v>207</v>
      </c>
    </row>
    <row r="367" spans="8:14">
      <c r="H367" t="s">
        <v>207</v>
      </c>
    </row>
    <row r="372" spans="8:13">
      <c r="H372" t="s">
        <v>210</v>
      </c>
    </row>
    <row r="375" spans="8:13">
      <c r="H375" t="s">
        <v>210</v>
      </c>
    </row>
    <row r="380" spans="8:13">
      <c r="H380" t="s">
        <v>214</v>
      </c>
      <c r="I380" t="s">
        <v>215</v>
      </c>
      <c r="J380" t="s">
        <v>216</v>
      </c>
      <c r="K380" t="s">
        <v>217</v>
      </c>
      <c r="L380" t="s">
        <v>218</v>
      </c>
      <c r="M380" t="s">
        <v>219</v>
      </c>
    </row>
    <row r="383" spans="8:13">
      <c r="H383" t="s">
        <v>214</v>
      </c>
      <c r="I383" t="s">
        <v>215</v>
      </c>
      <c r="J383" t="s">
        <v>216</v>
      </c>
      <c r="K383" t="s">
        <v>217</v>
      </c>
      <c r="L383" t="s">
        <v>218</v>
      </c>
      <c r="M383" t="s">
        <v>219</v>
      </c>
    </row>
    <row r="388" spans="8:12">
      <c r="H388" t="s">
        <v>221</v>
      </c>
    </row>
    <row r="391" spans="8:12">
      <c r="H391" t="s">
        <v>221</v>
      </c>
    </row>
    <row r="396" spans="8:12">
      <c r="H396" t="s">
        <v>223</v>
      </c>
      <c r="I396" t="s">
        <v>224</v>
      </c>
      <c r="J396" t="s">
        <v>225</v>
      </c>
      <c r="K396" t="s">
        <v>226</v>
      </c>
      <c r="L396" t="s">
        <v>227</v>
      </c>
    </row>
    <row r="399" spans="8:12">
      <c r="H399" t="s">
        <v>223</v>
      </c>
      <c r="I399" t="s">
        <v>224</v>
      </c>
      <c r="J399" t="s">
        <v>225</v>
      </c>
      <c r="K399" t="s">
        <v>226</v>
      </c>
      <c r="L399" t="s">
        <v>227</v>
      </c>
    </row>
    <row r="404" spans="8:9">
      <c r="H404" t="s">
        <v>231</v>
      </c>
    </row>
    <row r="407" spans="8:9">
      <c r="H407" t="s">
        <v>231</v>
      </c>
    </row>
    <row r="412" spans="8:9">
      <c r="H412" t="s">
        <v>234</v>
      </c>
      <c r="I412" t="s">
        <v>235</v>
      </c>
    </row>
    <row r="415" spans="8:9">
      <c r="H415" t="s">
        <v>234</v>
      </c>
      <c r="I415" t="s">
        <v>235</v>
      </c>
    </row>
    <row r="420" spans="8:12">
      <c r="H420" t="s">
        <v>236</v>
      </c>
      <c r="I420" t="s">
        <v>237</v>
      </c>
    </row>
    <row r="423" spans="8:12">
      <c r="H423" t="s">
        <v>236</v>
      </c>
      <c r="I423" t="s">
        <v>237</v>
      </c>
    </row>
    <row r="428" spans="8:12">
      <c r="H428" t="s">
        <v>238</v>
      </c>
      <c r="I428" t="s">
        <v>239</v>
      </c>
      <c r="J428" t="s">
        <v>240</v>
      </c>
      <c r="K428" t="s">
        <v>241</v>
      </c>
      <c r="L428" t="s">
        <v>242</v>
      </c>
    </row>
    <row r="431" spans="8:12">
      <c r="H431" t="s">
        <v>238</v>
      </c>
      <c r="I431" t="s">
        <v>239</v>
      </c>
      <c r="J431" t="s">
        <v>240</v>
      </c>
      <c r="K431" t="s">
        <v>241</v>
      </c>
      <c r="L431" t="s">
        <v>242</v>
      </c>
    </row>
    <row r="436" spans="8:11">
      <c r="H436" t="s">
        <v>243</v>
      </c>
      <c r="I436" t="s">
        <v>244</v>
      </c>
      <c r="J436" t="s">
        <v>245</v>
      </c>
    </row>
    <row r="439" spans="8:11">
      <c r="H439" t="s">
        <v>243</v>
      </c>
      <c r="I439" t="s">
        <v>244</v>
      </c>
      <c r="J439" t="s">
        <v>245</v>
      </c>
    </row>
    <row r="444" spans="8:11">
      <c r="H444" t="s">
        <v>246</v>
      </c>
      <c r="I444" t="s">
        <v>247</v>
      </c>
      <c r="J444" t="s">
        <v>248</v>
      </c>
      <c r="K444" t="s">
        <v>249</v>
      </c>
    </row>
    <row r="447" spans="8:11">
      <c r="H447" t="s">
        <v>246</v>
      </c>
      <c r="I447" t="s">
        <v>247</v>
      </c>
      <c r="J447" t="s">
        <v>248</v>
      </c>
      <c r="K447" t="s">
        <v>249</v>
      </c>
    </row>
    <row r="452" spans="8:10">
      <c r="H452" t="s">
        <v>250</v>
      </c>
      <c r="I452" t="s">
        <v>251</v>
      </c>
      <c r="J452" t="s">
        <v>252</v>
      </c>
    </row>
    <row r="455" spans="8:10">
      <c r="H455" t="s">
        <v>250</v>
      </c>
      <c r="I455" t="s">
        <v>251</v>
      </c>
      <c r="J455" t="s">
        <v>252</v>
      </c>
    </row>
    <row r="460" spans="8:10">
      <c r="H460" t="s">
        <v>253</v>
      </c>
    </row>
    <row r="463" spans="8:10">
      <c r="H463" t="s">
        <v>253</v>
      </c>
    </row>
    <row r="468" spans="8:11">
      <c r="H468" t="s">
        <v>254</v>
      </c>
      <c r="I468" t="s">
        <v>255</v>
      </c>
      <c r="J468" t="s">
        <v>256</v>
      </c>
    </row>
    <row r="471" spans="8:11">
      <c r="H471" t="s">
        <v>254</v>
      </c>
      <c r="I471" t="s">
        <v>255</v>
      </c>
      <c r="J471" t="s">
        <v>256</v>
      </c>
    </row>
    <row r="476" spans="8:11">
      <c r="H476" t="s">
        <v>257</v>
      </c>
      <c r="I476" t="s">
        <v>258</v>
      </c>
      <c r="J476" t="s">
        <v>259</v>
      </c>
      <c r="K476" t="s">
        <v>260</v>
      </c>
    </row>
    <row r="479" spans="8:11">
      <c r="H479" t="s">
        <v>257</v>
      </c>
      <c r="I479" t="s">
        <v>258</v>
      </c>
      <c r="J479" t="s">
        <v>259</v>
      </c>
      <c r="K479" t="s">
        <v>260</v>
      </c>
    </row>
    <row r="484" spans="8:11">
      <c r="H484" t="s">
        <v>261</v>
      </c>
      <c r="I484" t="s">
        <v>262</v>
      </c>
    </row>
    <row r="487" spans="8:11">
      <c r="H487" t="s">
        <v>261</v>
      </c>
      <c r="I487" t="s">
        <v>262</v>
      </c>
    </row>
    <row r="492" spans="8:11">
      <c r="H492" t="s">
        <v>263</v>
      </c>
      <c r="I492" t="s">
        <v>264</v>
      </c>
      <c r="J492" t="s">
        <v>265</v>
      </c>
      <c r="K492" t="s">
        <v>266</v>
      </c>
    </row>
    <row r="495" spans="8:11">
      <c r="H495" t="s">
        <v>263</v>
      </c>
      <c r="I495" t="s">
        <v>264</v>
      </c>
      <c r="J495" t="s">
        <v>265</v>
      </c>
      <c r="K495" t="s">
        <v>266</v>
      </c>
    </row>
    <row r="500" spans="8:11">
      <c r="H500" t="s">
        <v>267</v>
      </c>
      <c r="I500" t="s">
        <v>268</v>
      </c>
      <c r="J500" t="s">
        <v>269</v>
      </c>
      <c r="K500" t="s">
        <v>270</v>
      </c>
    </row>
    <row r="503" spans="8:11">
      <c r="H503" t="s">
        <v>267</v>
      </c>
      <c r="I503" t="s">
        <v>268</v>
      </c>
      <c r="J503" t="s">
        <v>269</v>
      </c>
      <c r="K503" t="s">
        <v>270</v>
      </c>
    </row>
    <row r="508" spans="8:11">
      <c r="H508" t="s">
        <v>273</v>
      </c>
      <c r="I508" t="s">
        <v>274</v>
      </c>
      <c r="J508" t="s">
        <v>275</v>
      </c>
      <c r="K508" t="s">
        <v>276</v>
      </c>
    </row>
    <row r="511" spans="8:11">
      <c r="H511" t="s">
        <v>273</v>
      </c>
      <c r="I511" t="s">
        <v>274</v>
      </c>
      <c r="J511" t="s">
        <v>275</v>
      </c>
      <c r="K511" t="s">
        <v>276</v>
      </c>
    </row>
    <row r="516" spans="8:9">
      <c r="H516" t="s">
        <v>279</v>
      </c>
      <c r="I516" t="s">
        <v>280</v>
      </c>
    </row>
    <row r="519" spans="8:9">
      <c r="H519" t="s">
        <v>279</v>
      </c>
      <c r="I519" t="s">
        <v>280</v>
      </c>
    </row>
    <row r="524" spans="8:9">
      <c r="H524" t="s">
        <v>282</v>
      </c>
      <c r="I524" t="s">
        <v>283</v>
      </c>
    </row>
    <row r="527" spans="8:9">
      <c r="H527" t="s">
        <v>282</v>
      </c>
      <c r="I527" t="s">
        <v>283</v>
      </c>
    </row>
    <row r="532" spans="8:13">
      <c r="H532" t="s">
        <v>284</v>
      </c>
      <c r="I532" t="s">
        <v>285</v>
      </c>
      <c r="J532" t="s">
        <v>286</v>
      </c>
      <c r="K532" t="s">
        <v>287</v>
      </c>
      <c r="L532" t="s">
        <v>288</v>
      </c>
      <c r="M532" t="s">
        <v>289</v>
      </c>
    </row>
    <row r="535" spans="8:13">
      <c r="H535" t="s">
        <v>284</v>
      </c>
      <c r="I535" t="s">
        <v>285</v>
      </c>
      <c r="J535" t="s">
        <v>286</v>
      </c>
      <c r="K535" t="s">
        <v>287</v>
      </c>
      <c r="L535" t="s">
        <v>288</v>
      </c>
      <c r="M535" t="s">
        <v>289</v>
      </c>
    </row>
    <row r="540" spans="8:13">
      <c r="H540" t="s">
        <v>290</v>
      </c>
      <c r="I540" t="s">
        <v>291</v>
      </c>
      <c r="J540" t="s">
        <v>292</v>
      </c>
    </row>
    <row r="543" spans="8:13">
      <c r="H543" t="s">
        <v>290</v>
      </c>
      <c r="I543" t="s">
        <v>291</v>
      </c>
      <c r="J543" t="s">
        <v>292</v>
      </c>
    </row>
    <row r="548" spans="8:14">
      <c r="H548" t="s">
        <v>296</v>
      </c>
      <c r="I548" t="s">
        <v>297</v>
      </c>
      <c r="J548" t="s">
        <v>298</v>
      </c>
      <c r="K548" t="s">
        <v>299</v>
      </c>
      <c r="L548" t="s">
        <v>300</v>
      </c>
      <c r="M548" t="s">
        <v>301</v>
      </c>
      <c r="N548" t="s">
        <v>302</v>
      </c>
    </row>
    <row r="551" spans="8:14">
      <c r="H551" t="s">
        <v>296</v>
      </c>
      <c r="I551" t="s">
        <v>297</v>
      </c>
      <c r="J551" t="s">
        <v>298</v>
      </c>
      <c r="K551" t="s">
        <v>299</v>
      </c>
      <c r="L551" t="s">
        <v>300</v>
      </c>
      <c r="M551" t="s">
        <v>301</v>
      </c>
      <c r="N551" t="s">
        <v>302</v>
      </c>
    </row>
    <row r="556" spans="8:14">
      <c r="H556" t="s">
        <v>303</v>
      </c>
    </row>
    <row r="559" spans="8:14">
      <c r="H559" t="s">
        <v>303</v>
      </c>
    </row>
    <row r="564" spans="8:9">
      <c r="H564" t="s">
        <v>304</v>
      </c>
      <c r="I564" t="s">
        <v>305</v>
      </c>
    </row>
    <row r="567" spans="8:9">
      <c r="H567" t="s">
        <v>304</v>
      </c>
      <c r="I567" t="s">
        <v>305</v>
      </c>
    </row>
    <row r="572" spans="8:9">
      <c r="H572" t="s">
        <v>308</v>
      </c>
    </row>
    <row r="575" spans="8:9">
      <c r="H575" t="s">
        <v>308</v>
      </c>
    </row>
    <row r="580" spans="8:9">
      <c r="H580" t="s">
        <v>311</v>
      </c>
    </row>
    <row r="583" spans="8:9">
      <c r="H583" t="s">
        <v>311</v>
      </c>
    </row>
    <row r="588" spans="8:9">
      <c r="H588" t="s">
        <v>314</v>
      </c>
      <c r="I588" t="s">
        <v>315</v>
      </c>
    </row>
    <row r="591" spans="8:9">
      <c r="H591" t="s">
        <v>314</v>
      </c>
      <c r="I591" t="s">
        <v>315</v>
      </c>
    </row>
    <row r="596" spans="8:13">
      <c r="H596" t="s">
        <v>317</v>
      </c>
      <c r="I596" t="s">
        <v>318</v>
      </c>
      <c r="J596" t="s">
        <v>319</v>
      </c>
      <c r="K596" t="s">
        <v>320</v>
      </c>
      <c r="L596" t="s">
        <v>321</v>
      </c>
      <c r="M596" t="s">
        <v>322</v>
      </c>
    </row>
    <row r="599" spans="8:13">
      <c r="H599" t="s">
        <v>317</v>
      </c>
      <c r="I599" t="s">
        <v>318</v>
      </c>
      <c r="J599" t="s">
        <v>319</v>
      </c>
      <c r="K599" t="s">
        <v>320</v>
      </c>
      <c r="L599" t="s">
        <v>321</v>
      </c>
      <c r="M599" t="s">
        <v>322</v>
      </c>
    </row>
    <row r="604" spans="8:13">
      <c r="H604" t="s">
        <v>324</v>
      </c>
      <c r="I604" t="s">
        <v>325</v>
      </c>
      <c r="J604" t="s">
        <v>326</v>
      </c>
    </row>
    <row r="607" spans="8:13">
      <c r="H607" t="s">
        <v>324</v>
      </c>
      <c r="I607" t="s">
        <v>325</v>
      </c>
      <c r="J607" t="s">
        <v>326</v>
      </c>
    </row>
    <row r="612" spans="8:10">
      <c r="H612" t="s">
        <v>328</v>
      </c>
      <c r="I612" t="s">
        <v>329</v>
      </c>
      <c r="J612" t="s">
        <v>330</v>
      </c>
    </row>
    <row r="615" spans="8:10">
      <c r="H615" t="s">
        <v>328</v>
      </c>
      <c r="I615" t="s">
        <v>329</v>
      </c>
      <c r="J615" t="s">
        <v>330</v>
      </c>
    </row>
    <row r="620" spans="8:10">
      <c r="H620" t="s">
        <v>332</v>
      </c>
      <c r="I620" t="s">
        <v>333</v>
      </c>
      <c r="J620" t="s">
        <v>334</v>
      </c>
    </row>
    <row r="623" spans="8:10">
      <c r="H623" t="s">
        <v>332</v>
      </c>
      <c r="I623" t="s">
        <v>333</v>
      </c>
      <c r="J623" t="s">
        <v>334</v>
      </c>
    </row>
    <row r="628" spans="8:15">
      <c r="H628" t="s">
        <v>335</v>
      </c>
      <c r="I628" t="s">
        <v>336</v>
      </c>
      <c r="J628" t="s">
        <v>337</v>
      </c>
      <c r="K628" t="s">
        <v>338</v>
      </c>
      <c r="L628" t="s">
        <v>339</v>
      </c>
      <c r="M628" t="s">
        <v>340</v>
      </c>
      <c r="N628" t="s">
        <v>341</v>
      </c>
      <c r="O628" t="s">
        <v>342</v>
      </c>
    </row>
    <row r="631" spans="8:15">
      <c r="H631" t="s">
        <v>335</v>
      </c>
      <c r="I631" t="s">
        <v>336</v>
      </c>
      <c r="J631" t="s">
        <v>337</v>
      </c>
      <c r="K631" t="s">
        <v>338</v>
      </c>
      <c r="L631" t="s">
        <v>339</v>
      </c>
      <c r="M631" t="s">
        <v>340</v>
      </c>
      <c r="N631" t="s">
        <v>341</v>
      </c>
      <c r="O631" t="s">
        <v>342</v>
      </c>
    </row>
    <row r="636" spans="8:15">
      <c r="H636" t="s">
        <v>343</v>
      </c>
      <c r="I636" t="s">
        <v>344</v>
      </c>
      <c r="J636" t="s">
        <v>345</v>
      </c>
      <c r="K636" t="s">
        <v>346</v>
      </c>
      <c r="L636" t="s">
        <v>347</v>
      </c>
      <c r="M636" t="s">
        <v>348</v>
      </c>
    </row>
    <row r="639" spans="8:15">
      <c r="H639" t="s">
        <v>343</v>
      </c>
      <c r="I639" t="s">
        <v>344</v>
      </c>
      <c r="J639" t="s">
        <v>345</v>
      </c>
      <c r="K639" t="s">
        <v>346</v>
      </c>
      <c r="L639" t="s">
        <v>347</v>
      </c>
      <c r="M639" t="s">
        <v>348</v>
      </c>
    </row>
    <row r="644" spans="8:11">
      <c r="H644" t="s">
        <v>350</v>
      </c>
      <c r="I644" t="s">
        <v>351</v>
      </c>
      <c r="J644" t="s">
        <v>352</v>
      </c>
    </row>
    <row r="647" spans="8:11">
      <c r="H647" t="s">
        <v>350</v>
      </c>
      <c r="I647" t="s">
        <v>351</v>
      </c>
      <c r="J647" t="s">
        <v>352</v>
      </c>
    </row>
    <row r="652" spans="8:11">
      <c r="H652" t="s">
        <v>353</v>
      </c>
      <c r="I652" t="s">
        <v>354</v>
      </c>
      <c r="J652" t="s">
        <v>355</v>
      </c>
      <c r="K652" t="s">
        <v>356</v>
      </c>
    </row>
    <row r="655" spans="8:11">
      <c r="H655" t="s">
        <v>353</v>
      </c>
      <c r="I655" t="s">
        <v>354</v>
      </c>
      <c r="J655" t="s">
        <v>355</v>
      </c>
      <c r="K655" t="s">
        <v>356</v>
      </c>
    </row>
    <row r="660" spans="8:11">
      <c r="H660" t="s">
        <v>359</v>
      </c>
      <c r="I660" t="s">
        <v>360</v>
      </c>
      <c r="J660" t="s">
        <v>361</v>
      </c>
    </row>
    <row r="663" spans="8:11">
      <c r="H663" t="s">
        <v>359</v>
      </c>
      <c r="I663" t="s">
        <v>360</v>
      </c>
      <c r="J663" t="s">
        <v>361</v>
      </c>
    </row>
    <row r="668" spans="8:11">
      <c r="H668" t="s">
        <v>363</v>
      </c>
      <c r="I668" t="s">
        <v>364</v>
      </c>
      <c r="J668" t="s">
        <v>365</v>
      </c>
      <c r="K668" t="s">
        <v>366</v>
      </c>
    </row>
    <row r="671" spans="8:11">
      <c r="H671" t="s">
        <v>363</v>
      </c>
      <c r="I671" t="s">
        <v>364</v>
      </c>
      <c r="J671" t="s">
        <v>365</v>
      </c>
      <c r="K671" t="s">
        <v>366</v>
      </c>
    </row>
    <row r="676" spans="8:11">
      <c r="H676" t="s">
        <v>368</v>
      </c>
      <c r="I676" t="s">
        <v>369</v>
      </c>
    </row>
    <row r="679" spans="8:11">
      <c r="H679" t="s">
        <v>368</v>
      </c>
      <c r="I679" t="s">
        <v>369</v>
      </c>
    </row>
    <row r="684" spans="8:11">
      <c r="H684" t="s">
        <v>372</v>
      </c>
      <c r="I684" t="s">
        <v>373</v>
      </c>
      <c r="J684" t="s">
        <v>374</v>
      </c>
      <c r="K684" t="s">
        <v>375</v>
      </c>
    </row>
    <row r="687" spans="8:11">
      <c r="H687" t="s">
        <v>372</v>
      </c>
      <c r="I687" t="s">
        <v>373</v>
      </c>
      <c r="J687" t="s">
        <v>374</v>
      </c>
      <c r="K687" t="s">
        <v>375</v>
      </c>
    </row>
    <row r="692" spans="8:11">
      <c r="H692" t="s">
        <v>378</v>
      </c>
      <c r="I692" t="s">
        <v>379</v>
      </c>
      <c r="J692" t="s">
        <v>380</v>
      </c>
      <c r="K692" t="s">
        <v>381</v>
      </c>
    </row>
    <row r="695" spans="8:11">
      <c r="H695" t="s">
        <v>378</v>
      </c>
      <c r="I695" t="s">
        <v>379</v>
      </c>
      <c r="J695" t="s">
        <v>380</v>
      </c>
      <c r="K695" t="s">
        <v>381</v>
      </c>
    </row>
    <row r="700" spans="8:11">
      <c r="H700" t="s">
        <v>383</v>
      </c>
    </row>
    <row r="703" spans="8:11">
      <c r="H703" t="s">
        <v>383</v>
      </c>
    </row>
    <row r="708" spans="8:11">
      <c r="H708" t="s">
        <v>385</v>
      </c>
      <c r="I708" t="s">
        <v>386</v>
      </c>
      <c r="J708" t="s">
        <v>387</v>
      </c>
    </row>
    <row r="711" spans="8:11">
      <c r="H711" t="s">
        <v>385</v>
      </c>
      <c r="I711" t="s">
        <v>386</v>
      </c>
      <c r="J711" t="s">
        <v>387</v>
      </c>
    </row>
    <row r="716" spans="8:11">
      <c r="H716" t="s">
        <v>389</v>
      </c>
      <c r="I716" t="s">
        <v>390</v>
      </c>
      <c r="J716" t="s">
        <v>391</v>
      </c>
      <c r="K716" t="s">
        <v>392</v>
      </c>
    </row>
    <row r="719" spans="8:11">
      <c r="H719" t="s">
        <v>389</v>
      </c>
      <c r="I719" t="s">
        <v>390</v>
      </c>
      <c r="J719" t="s">
        <v>391</v>
      </c>
      <c r="K719" t="s">
        <v>392</v>
      </c>
    </row>
    <row r="724" spans="8:11">
      <c r="H724" t="s">
        <v>393</v>
      </c>
    </row>
    <row r="727" spans="8:11">
      <c r="H727" t="s">
        <v>393</v>
      </c>
    </row>
    <row r="732" spans="8:11">
      <c r="H732" t="s">
        <v>395</v>
      </c>
      <c r="I732" t="s">
        <v>396</v>
      </c>
      <c r="J732" t="s">
        <v>397</v>
      </c>
      <c r="K732" t="s">
        <v>398</v>
      </c>
    </row>
    <row r="735" spans="8:11">
      <c r="H735" t="s">
        <v>395</v>
      </c>
      <c r="I735" t="s">
        <v>396</v>
      </c>
      <c r="J735" t="s">
        <v>397</v>
      </c>
      <c r="K735" t="s">
        <v>398</v>
      </c>
    </row>
    <row r="740" spans="8:11">
      <c r="H740" t="s">
        <v>401</v>
      </c>
      <c r="I740" t="s">
        <v>402</v>
      </c>
      <c r="J740" t="s">
        <v>403</v>
      </c>
      <c r="K740" t="s">
        <v>404</v>
      </c>
    </row>
    <row r="743" spans="8:11">
      <c r="H743" t="s">
        <v>401</v>
      </c>
      <c r="I743" t="s">
        <v>402</v>
      </c>
      <c r="J743" t="s">
        <v>403</v>
      </c>
      <c r="K743" t="s">
        <v>404</v>
      </c>
    </row>
    <row r="748" spans="8:11">
      <c r="H748" t="s">
        <v>407</v>
      </c>
      <c r="I748" t="s">
        <v>408</v>
      </c>
    </row>
    <row r="751" spans="8:11">
      <c r="H751" t="s">
        <v>407</v>
      </c>
      <c r="I751" t="s">
        <v>408</v>
      </c>
    </row>
    <row r="756" spans="8:14">
      <c r="H756" t="s">
        <v>411</v>
      </c>
    </row>
    <row r="759" spans="8:14">
      <c r="H759" t="s">
        <v>411</v>
      </c>
    </row>
    <row r="764" spans="8:14">
      <c r="H764" t="s">
        <v>413</v>
      </c>
      <c r="I764" t="s">
        <v>414</v>
      </c>
      <c r="J764" t="s">
        <v>415</v>
      </c>
      <c r="K764" t="s">
        <v>416</v>
      </c>
      <c r="L764" t="s">
        <v>417</v>
      </c>
      <c r="M764" t="s">
        <v>418</v>
      </c>
      <c r="N764" t="s">
        <v>419</v>
      </c>
    </row>
    <row r="767" spans="8:14">
      <c r="H767" t="s">
        <v>413</v>
      </c>
      <c r="I767" t="s">
        <v>414</v>
      </c>
      <c r="J767" t="s">
        <v>415</v>
      </c>
      <c r="K767" t="s">
        <v>416</v>
      </c>
      <c r="L767" t="s">
        <v>417</v>
      </c>
      <c r="M767" t="s">
        <v>418</v>
      </c>
      <c r="N767" t="s">
        <v>419</v>
      </c>
    </row>
    <row r="772" spans="8:15">
      <c r="H772" t="s">
        <v>421</v>
      </c>
      <c r="I772" t="s">
        <v>422</v>
      </c>
      <c r="J772" t="s">
        <v>423</v>
      </c>
      <c r="K772" t="s">
        <v>424</v>
      </c>
      <c r="L772" t="s">
        <v>425</v>
      </c>
      <c r="M772" t="s">
        <v>426</v>
      </c>
      <c r="N772" t="s">
        <v>427</v>
      </c>
      <c r="O772" t="s">
        <v>428</v>
      </c>
    </row>
    <row r="775" spans="8:15">
      <c r="H775" t="s">
        <v>421</v>
      </c>
      <c r="I775" t="s">
        <v>422</v>
      </c>
      <c r="J775" t="s">
        <v>423</v>
      </c>
      <c r="K775" t="s">
        <v>424</v>
      </c>
      <c r="L775" t="s">
        <v>425</v>
      </c>
      <c r="M775" t="s">
        <v>426</v>
      </c>
      <c r="N775" t="s">
        <v>427</v>
      </c>
      <c r="O775" t="s">
        <v>428</v>
      </c>
    </row>
    <row r="780" spans="8:15">
      <c r="H780" t="s">
        <v>429</v>
      </c>
      <c r="I780" t="s">
        <v>430</v>
      </c>
      <c r="J780" t="s">
        <v>431</v>
      </c>
      <c r="K780" t="s">
        <v>432</v>
      </c>
      <c r="L780" t="s">
        <v>433</v>
      </c>
    </row>
    <row r="783" spans="8:15">
      <c r="H783" t="s">
        <v>429</v>
      </c>
      <c r="I783" t="s">
        <v>430</v>
      </c>
      <c r="J783" t="s">
        <v>431</v>
      </c>
      <c r="K783" t="s">
        <v>432</v>
      </c>
      <c r="L783" t="s">
        <v>433</v>
      </c>
    </row>
    <row r="788" spans="8:15">
      <c r="H788" t="s">
        <v>434</v>
      </c>
      <c r="I788" t="s">
        <v>435</v>
      </c>
      <c r="J788" t="s">
        <v>436</v>
      </c>
      <c r="K788" t="s">
        <v>437</v>
      </c>
      <c r="L788" t="s">
        <v>438</v>
      </c>
      <c r="M788" t="s">
        <v>439</v>
      </c>
    </row>
    <row r="791" spans="8:15">
      <c r="H791" t="s">
        <v>434</v>
      </c>
      <c r="I791" t="s">
        <v>435</v>
      </c>
      <c r="J791" t="s">
        <v>436</v>
      </c>
      <c r="K791" t="s">
        <v>437</v>
      </c>
      <c r="L791" t="s">
        <v>438</v>
      </c>
      <c r="M791" t="s">
        <v>439</v>
      </c>
    </row>
    <row r="796" spans="8:15">
      <c r="H796" t="s">
        <v>440</v>
      </c>
      <c r="I796" t="s">
        <v>441</v>
      </c>
      <c r="J796" t="s">
        <v>442</v>
      </c>
      <c r="K796" t="s">
        <v>443</v>
      </c>
      <c r="L796" t="s">
        <v>444</v>
      </c>
      <c r="M796" t="s">
        <v>445</v>
      </c>
      <c r="N796" t="s">
        <v>446</v>
      </c>
      <c r="O796" t="s">
        <v>447</v>
      </c>
    </row>
    <row r="799" spans="8:15">
      <c r="H799" t="s">
        <v>440</v>
      </c>
      <c r="I799" t="s">
        <v>441</v>
      </c>
      <c r="J799" t="s">
        <v>442</v>
      </c>
      <c r="K799" t="s">
        <v>443</v>
      </c>
      <c r="L799" t="s">
        <v>444</v>
      </c>
      <c r="M799" t="s">
        <v>445</v>
      </c>
      <c r="N799" t="s">
        <v>446</v>
      </c>
      <c r="O799" t="s">
        <v>447</v>
      </c>
    </row>
    <row r="804" spans="8:9">
      <c r="H804" t="s">
        <v>450</v>
      </c>
      <c r="I804" t="s">
        <v>451</v>
      </c>
    </row>
    <row r="807" spans="8:9">
      <c r="H807" t="s">
        <v>450</v>
      </c>
      <c r="I807" t="s">
        <v>451</v>
      </c>
    </row>
    <row r="812" spans="8:9">
      <c r="H812" t="s">
        <v>452</v>
      </c>
      <c r="I812" t="s">
        <v>453</v>
      </c>
    </row>
    <row r="815" spans="8:9">
      <c r="H815" t="s">
        <v>452</v>
      </c>
      <c r="I815" t="s">
        <v>453</v>
      </c>
    </row>
    <row r="820" spans="8:10">
      <c r="H820" t="s">
        <v>454</v>
      </c>
      <c r="I820" t="s">
        <v>455</v>
      </c>
    </row>
    <row r="823" spans="8:10">
      <c r="H823" t="s">
        <v>454</v>
      </c>
      <c r="I823" t="s">
        <v>455</v>
      </c>
    </row>
    <row r="828" spans="8:10">
      <c r="H828" t="s">
        <v>456</v>
      </c>
      <c r="I828" t="s">
        <v>457</v>
      </c>
      <c r="J828" t="s">
        <v>458</v>
      </c>
    </row>
    <row r="831" spans="8:10">
      <c r="H831" t="s">
        <v>456</v>
      </c>
      <c r="I831" t="s">
        <v>457</v>
      </c>
      <c r="J831" t="s">
        <v>458</v>
      </c>
    </row>
    <row r="836" spans="8:14">
      <c r="H836" t="s">
        <v>461</v>
      </c>
      <c r="I836" t="s">
        <v>462</v>
      </c>
      <c r="J836" t="s">
        <v>463</v>
      </c>
      <c r="K836" t="s">
        <v>464</v>
      </c>
      <c r="L836" t="s">
        <v>465</v>
      </c>
      <c r="M836" t="s">
        <v>466</v>
      </c>
      <c r="N836" t="s">
        <v>467</v>
      </c>
    </row>
    <row r="839" spans="8:14">
      <c r="H839" t="s">
        <v>461</v>
      </c>
      <c r="I839" t="s">
        <v>462</v>
      </c>
      <c r="J839" t="s">
        <v>463</v>
      </c>
      <c r="K839" t="s">
        <v>464</v>
      </c>
      <c r="L839" t="s">
        <v>465</v>
      </c>
      <c r="M839" t="s">
        <v>466</v>
      </c>
      <c r="N839" t="s">
        <v>467</v>
      </c>
    </row>
    <row r="844" spans="8:14">
      <c r="H844" t="s">
        <v>471</v>
      </c>
      <c r="I844" t="s">
        <v>472</v>
      </c>
    </row>
    <row r="847" spans="8:14">
      <c r="H847" t="s">
        <v>471</v>
      </c>
      <c r="I847" t="s">
        <v>472</v>
      </c>
    </row>
    <row r="852" spans="8:12">
      <c r="H852" t="s">
        <v>473</v>
      </c>
      <c r="I852" t="s">
        <v>474</v>
      </c>
      <c r="J852" t="s">
        <v>475</v>
      </c>
      <c r="K852" t="s">
        <v>476</v>
      </c>
      <c r="L852" t="s">
        <v>477</v>
      </c>
    </row>
    <row r="855" spans="8:12">
      <c r="H855" t="s">
        <v>473</v>
      </c>
      <c r="I855" t="s">
        <v>474</v>
      </c>
      <c r="J855" t="s">
        <v>475</v>
      </c>
      <c r="K855" t="s">
        <v>476</v>
      </c>
      <c r="L855" t="s">
        <v>477</v>
      </c>
    </row>
    <row r="860" spans="8:12">
      <c r="H860" t="s">
        <v>478</v>
      </c>
      <c r="I860" t="s">
        <v>479</v>
      </c>
      <c r="J860" t="s">
        <v>480</v>
      </c>
      <c r="K860" t="s">
        <v>481</v>
      </c>
      <c r="L860" t="s">
        <v>482</v>
      </c>
    </row>
    <row r="863" spans="8:12">
      <c r="H863" t="s">
        <v>478</v>
      </c>
      <c r="I863" t="s">
        <v>479</v>
      </c>
      <c r="J863" t="s">
        <v>480</v>
      </c>
      <c r="K863" t="s">
        <v>481</v>
      </c>
      <c r="L863" t="s">
        <v>482</v>
      </c>
    </row>
    <row r="868" spans="8:10">
      <c r="H868" t="s">
        <v>485</v>
      </c>
      <c r="I868" t="s">
        <v>486</v>
      </c>
      <c r="J868" t="s">
        <v>487</v>
      </c>
    </row>
    <row r="871" spans="8:10">
      <c r="H871" t="s">
        <v>485</v>
      </c>
      <c r="I871" t="s">
        <v>486</v>
      </c>
      <c r="J871" t="s">
        <v>487</v>
      </c>
    </row>
    <row r="876" spans="8:10">
      <c r="H876" t="s">
        <v>490</v>
      </c>
      <c r="I876" t="s">
        <v>491</v>
      </c>
    </row>
    <row r="879" spans="8:10">
      <c r="H879" t="s">
        <v>490</v>
      </c>
      <c r="I879" t="s">
        <v>491</v>
      </c>
    </row>
    <row r="884" spans="8:9">
      <c r="H884" t="s">
        <v>494</v>
      </c>
    </row>
    <row r="887" spans="8:9">
      <c r="H887" t="s">
        <v>494</v>
      </c>
    </row>
    <row r="892" spans="8:9">
      <c r="H892" t="s">
        <v>497</v>
      </c>
      <c r="I892" t="s">
        <v>498</v>
      </c>
    </row>
    <row r="895" spans="8:9">
      <c r="H895" t="s">
        <v>497</v>
      </c>
      <c r="I895" t="s">
        <v>498</v>
      </c>
    </row>
    <row r="900" spans="8:13">
      <c r="H900" t="s">
        <v>502</v>
      </c>
      <c r="I900" t="s">
        <v>503</v>
      </c>
      <c r="J900" t="s">
        <v>504</v>
      </c>
      <c r="K900" t="s">
        <v>505</v>
      </c>
      <c r="L900" t="s">
        <v>506</v>
      </c>
      <c r="M900" t="s">
        <v>507</v>
      </c>
    </row>
    <row r="903" spans="8:13">
      <c r="H903" t="s">
        <v>502</v>
      </c>
      <c r="I903" t="s">
        <v>503</v>
      </c>
      <c r="J903" t="s">
        <v>504</v>
      </c>
      <c r="K903" t="s">
        <v>505</v>
      </c>
      <c r="L903" t="s">
        <v>506</v>
      </c>
      <c r="M903" t="s">
        <v>507</v>
      </c>
    </row>
    <row r="908" spans="8:13">
      <c r="H908" t="s">
        <v>510</v>
      </c>
      <c r="I908" t="s">
        <v>511</v>
      </c>
      <c r="J908" t="s">
        <v>512</v>
      </c>
      <c r="K908" t="s">
        <v>513</v>
      </c>
      <c r="L908" t="s">
        <v>514</v>
      </c>
    </row>
    <row r="911" spans="8:13">
      <c r="H911" t="s">
        <v>510</v>
      </c>
      <c r="I911" t="s">
        <v>511</v>
      </c>
      <c r="J911" t="s">
        <v>512</v>
      </c>
      <c r="K911" t="s">
        <v>513</v>
      </c>
      <c r="L911" t="s">
        <v>514</v>
      </c>
    </row>
    <row r="916" spans="8:11">
      <c r="H916" t="s">
        <v>517</v>
      </c>
      <c r="I916" t="s">
        <v>518</v>
      </c>
      <c r="J916" t="s">
        <v>519</v>
      </c>
      <c r="K916" t="s">
        <v>520</v>
      </c>
    </row>
    <row r="919" spans="8:11">
      <c r="H919" t="s">
        <v>517</v>
      </c>
      <c r="I919" t="s">
        <v>518</v>
      </c>
      <c r="J919" t="s">
        <v>519</v>
      </c>
      <c r="K919" t="s">
        <v>520</v>
      </c>
    </row>
    <row r="924" spans="8:11">
      <c r="H924" t="s">
        <v>522</v>
      </c>
      <c r="I924" t="s">
        <v>523</v>
      </c>
      <c r="J924" t="s">
        <v>524</v>
      </c>
    </row>
    <row r="927" spans="8:11">
      <c r="H927" t="s">
        <v>522</v>
      </c>
      <c r="I927" t="s">
        <v>523</v>
      </c>
      <c r="J927" t="s">
        <v>524</v>
      </c>
    </row>
    <row r="932" spans="8:14">
      <c r="H932" t="s">
        <v>526</v>
      </c>
      <c r="I932" t="s">
        <v>527</v>
      </c>
      <c r="J932" t="s">
        <v>528</v>
      </c>
      <c r="K932" t="s">
        <v>529</v>
      </c>
    </row>
    <row r="935" spans="8:14">
      <c r="H935" t="s">
        <v>526</v>
      </c>
      <c r="I935" t="s">
        <v>527</v>
      </c>
      <c r="J935" t="s">
        <v>528</v>
      </c>
      <c r="K935" t="s">
        <v>529</v>
      </c>
    </row>
    <row r="940" spans="8:14">
      <c r="H940" t="s">
        <v>532</v>
      </c>
      <c r="I940" t="s">
        <v>533</v>
      </c>
      <c r="J940" t="s">
        <v>534</v>
      </c>
      <c r="K940" t="s">
        <v>535</v>
      </c>
      <c r="L940" t="s">
        <v>536</v>
      </c>
      <c r="M940" t="s">
        <v>537</v>
      </c>
      <c r="N940" t="s">
        <v>538</v>
      </c>
    </row>
    <row r="943" spans="8:14">
      <c r="H943" t="s">
        <v>532</v>
      </c>
      <c r="I943" t="s">
        <v>533</v>
      </c>
      <c r="J943" t="s">
        <v>534</v>
      </c>
      <c r="K943" t="s">
        <v>535</v>
      </c>
      <c r="L943" t="s">
        <v>536</v>
      </c>
      <c r="M943" t="s">
        <v>537</v>
      </c>
      <c r="N943" t="s">
        <v>538</v>
      </c>
    </row>
    <row r="948" spans="8:12">
      <c r="H948" t="s">
        <v>541</v>
      </c>
      <c r="I948" t="s">
        <v>542</v>
      </c>
      <c r="J948" t="s">
        <v>543</v>
      </c>
      <c r="K948" t="s">
        <v>544</v>
      </c>
      <c r="L948" t="s">
        <v>545</v>
      </c>
    </row>
    <row r="951" spans="8:12">
      <c r="H951" t="s">
        <v>541</v>
      </c>
      <c r="I951" t="s">
        <v>542</v>
      </c>
      <c r="J951" t="s">
        <v>543</v>
      </c>
      <c r="K951" t="s">
        <v>544</v>
      </c>
      <c r="L951" t="s">
        <v>545</v>
      </c>
    </row>
    <row r="956" spans="8:12">
      <c r="H956" t="s">
        <v>548</v>
      </c>
      <c r="I956" t="s">
        <v>549</v>
      </c>
    </row>
    <row r="959" spans="8:12">
      <c r="H959" t="s">
        <v>548</v>
      </c>
      <c r="I959" t="s">
        <v>549</v>
      </c>
    </row>
    <row r="964" spans="8:11">
      <c r="H964" t="s">
        <v>551</v>
      </c>
      <c r="I964" t="s">
        <v>552</v>
      </c>
      <c r="J964" t="s">
        <v>553</v>
      </c>
      <c r="K964" t="s">
        <v>554</v>
      </c>
    </row>
    <row r="967" spans="8:11">
      <c r="H967" t="s">
        <v>551</v>
      </c>
      <c r="I967" t="s">
        <v>552</v>
      </c>
      <c r="J967" t="s">
        <v>553</v>
      </c>
      <c r="K967" t="s">
        <v>554</v>
      </c>
    </row>
    <row r="972" spans="8:11">
      <c r="H972" t="s">
        <v>555</v>
      </c>
      <c r="I972" t="s">
        <v>556</v>
      </c>
      <c r="J972" t="s">
        <v>557</v>
      </c>
    </row>
    <row r="975" spans="8:11">
      <c r="H975" t="s">
        <v>555</v>
      </c>
      <c r="I975" t="s">
        <v>556</v>
      </c>
      <c r="J975" t="s">
        <v>557</v>
      </c>
    </row>
    <row r="980" spans="8:9">
      <c r="H980" t="s">
        <v>558</v>
      </c>
    </row>
    <row r="983" spans="8:9">
      <c r="H983" t="s">
        <v>558</v>
      </c>
    </row>
    <row r="988" spans="8:9">
      <c r="H988" t="s">
        <v>559</v>
      </c>
      <c r="I988" t="s">
        <v>560</v>
      </c>
    </row>
    <row r="991" spans="8:9">
      <c r="H991" t="s">
        <v>559</v>
      </c>
      <c r="I991" t="s">
        <v>560</v>
      </c>
    </row>
    <row r="996" spans="8:11">
      <c r="H996" t="s">
        <v>561</v>
      </c>
    </row>
    <row r="999" spans="8:11">
      <c r="H999" t="s">
        <v>561</v>
      </c>
    </row>
    <row r="1004" spans="8:11">
      <c r="H1004" t="s">
        <v>562</v>
      </c>
      <c r="I1004" t="s">
        <v>563</v>
      </c>
      <c r="J1004" t="s">
        <v>564</v>
      </c>
      <c r="K1004" t="s">
        <v>565</v>
      </c>
    </row>
    <row r="1007" spans="8:11">
      <c r="H1007" t="s">
        <v>562</v>
      </c>
      <c r="I1007" t="s">
        <v>563</v>
      </c>
      <c r="J1007" t="s">
        <v>564</v>
      </c>
      <c r="K1007" t="s">
        <v>565</v>
      </c>
    </row>
    <row r="1012" spans="8:9">
      <c r="H1012" t="s">
        <v>566</v>
      </c>
      <c r="I1012" t="s">
        <v>567</v>
      </c>
    </row>
    <row r="1015" spans="8:9">
      <c r="H1015" t="s">
        <v>566</v>
      </c>
      <c r="I1015" t="s">
        <v>567</v>
      </c>
    </row>
    <row r="1020" spans="8:9">
      <c r="H1020" t="s">
        <v>568</v>
      </c>
    </row>
    <row r="1023" spans="8:9">
      <c r="H1023" t="s">
        <v>568</v>
      </c>
    </row>
    <row r="1028" spans="8:12">
      <c r="H1028" t="s">
        <v>571</v>
      </c>
      <c r="I1028" t="s">
        <v>572</v>
      </c>
      <c r="J1028" t="s">
        <v>573</v>
      </c>
      <c r="K1028" t="s">
        <v>574</v>
      </c>
      <c r="L1028" t="s">
        <v>575</v>
      </c>
    </row>
    <row r="1031" spans="8:12">
      <c r="H1031" t="s">
        <v>571</v>
      </c>
      <c r="I1031" t="s">
        <v>572</v>
      </c>
      <c r="J1031" t="s">
        <v>573</v>
      </c>
      <c r="K1031" t="s">
        <v>574</v>
      </c>
      <c r="L1031" t="s">
        <v>575</v>
      </c>
    </row>
    <row r="1036" spans="8:12">
      <c r="H1036" t="s">
        <v>576</v>
      </c>
      <c r="I1036" t="s">
        <v>577</v>
      </c>
    </row>
    <row r="1039" spans="8:12">
      <c r="H1039" t="s">
        <v>576</v>
      </c>
      <c r="I1039" t="s">
        <v>577</v>
      </c>
    </row>
    <row r="1044" spans="8:11">
      <c r="H1044" t="s">
        <v>578</v>
      </c>
      <c r="I1044" t="s">
        <v>579</v>
      </c>
      <c r="J1044" t="s">
        <v>580</v>
      </c>
      <c r="K1044" t="s">
        <v>581</v>
      </c>
    </row>
    <row r="1047" spans="8:11">
      <c r="H1047" t="s">
        <v>578</v>
      </c>
      <c r="I1047" t="s">
        <v>579</v>
      </c>
      <c r="J1047" t="s">
        <v>580</v>
      </c>
      <c r="K1047" t="s">
        <v>581</v>
      </c>
    </row>
    <row r="1052" spans="8:11">
      <c r="H1052" t="s">
        <v>582</v>
      </c>
    </row>
    <row r="1055" spans="8:11">
      <c r="H1055" t="s">
        <v>582</v>
      </c>
    </row>
    <row r="1060" spans="8:14">
      <c r="H1060" t="s">
        <v>583</v>
      </c>
      <c r="I1060" t="s">
        <v>584</v>
      </c>
      <c r="J1060" t="s">
        <v>585</v>
      </c>
      <c r="K1060" t="s">
        <v>586</v>
      </c>
      <c r="L1060" t="s">
        <v>587</v>
      </c>
      <c r="M1060" t="s">
        <v>588</v>
      </c>
      <c r="N1060" t="s">
        <v>589</v>
      </c>
    </row>
    <row r="1063" spans="8:14">
      <c r="H1063" t="s">
        <v>583</v>
      </c>
      <c r="I1063" t="s">
        <v>584</v>
      </c>
      <c r="J1063" t="s">
        <v>585</v>
      </c>
      <c r="K1063" t="s">
        <v>586</v>
      </c>
      <c r="L1063" t="s">
        <v>587</v>
      </c>
      <c r="M1063" t="s">
        <v>588</v>
      </c>
      <c r="N1063" t="s">
        <v>589</v>
      </c>
    </row>
    <row r="1068" spans="8:14">
      <c r="H1068" t="s">
        <v>590</v>
      </c>
      <c r="I1068" t="s">
        <v>591</v>
      </c>
    </row>
    <row r="1071" spans="8:14">
      <c r="H1071" t="s">
        <v>590</v>
      </c>
      <c r="I1071" t="s">
        <v>591</v>
      </c>
    </row>
    <row r="1076" spans="8:10">
      <c r="H1076" t="s">
        <v>594</v>
      </c>
    </row>
    <row r="1079" spans="8:10">
      <c r="H1079" t="s">
        <v>594</v>
      </c>
    </row>
    <row r="1084" spans="8:10">
      <c r="H1084" t="s">
        <v>596</v>
      </c>
      <c r="I1084" t="s">
        <v>597</v>
      </c>
      <c r="J1084" t="s">
        <v>598</v>
      </c>
    </row>
    <row r="1087" spans="8:10">
      <c r="H1087" t="s">
        <v>596</v>
      </c>
      <c r="I1087" t="s">
        <v>597</v>
      </c>
      <c r="J1087" t="s">
        <v>598</v>
      </c>
    </row>
    <row r="1092" spans="8:9">
      <c r="H1092" t="s">
        <v>601</v>
      </c>
      <c r="I1092" t="s">
        <v>602</v>
      </c>
    </row>
    <row r="1095" spans="8:9">
      <c r="H1095" t="s">
        <v>601</v>
      </c>
      <c r="I1095" t="s">
        <v>602</v>
      </c>
    </row>
    <row r="1100" spans="8:9">
      <c r="H1100" t="s">
        <v>604</v>
      </c>
    </row>
    <row r="1103" spans="8:9">
      <c r="H1103" t="s">
        <v>604</v>
      </c>
    </row>
    <row r="1108" spans="8:15">
      <c r="H1108" t="s">
        <v>606</v>
      </c>
      <c r="I1108" t="s">
        <v>607</v>
      </c>
      <c r="J1108" t="s">
        <v>608</v>
      </c>
      <c r="K1108" t="s">
        <v>609</v>
      </c>
    </row>
    <row r="1111" spans="8:15">
      <c r="H1111" t="s">
        <v>606</v>
      </c>
      <c r="I1111" t="s">
        <v>607</v>
      </c>
      <c r="J1111" t="s">
        <v>608</v>
      </c>
      <c r="K1111" t="s">
        <v>609</v>
      </c>
    </row>
    <row r="1116" spans="8:15">
      <c r="H1116" t="s">
        <v>612</v>
      </c>
      <c r="I1116" t="s">
        <v>613</v>
      </c>
      <c r="J1116" t="s">
        <v>614</v>
      </c>
      <c r="K1116" t="s">
        <v>615</v>
      </c>
      <c r="L1116" t="s">
        <v>616</v>
      </c>
      <c r="M1116" t="s">
        <v>617</v>
      </c>
      <c r="N1116" t="s">
        <v>618</v>
      </c>
      <c r="O1116" t="s">
        <v>619</v>
      </c>
    </row>
    <row r="1119" spans="8:15">
      <c r="H1119" t="s">
        <v>612</v>
      </c>
      <c r="I1119" t="s">
        <v>613</v>
      </c>
      <c r="J1119" t="s">
        <v>614</v>
      </c>
      <c r="K1119" t="s">
        <v>615</v>
      </c>
      <c r="L1119" t="s">
        <v>616</v>
      </c>
      <c r="M1119" t="s">
        <v>617</v>
      </c>
      <c r="N1119" t="s">
        <v>618</v>
      </c>
      <c r="O1119" t="s">
        <v>619</v>
      </c>
    </row>
    <row r="1124" spans="8:11">
      <c r="H1124" t="s">
        <v>622</v>
      </c>
      <c r="I1124" t="s">
        <v>623</v>
      </c>
      <c r="J1124" t="s">
        <v>624</v>
      </c>
    </row>
    <row r="1127" spans="8:11">
      <c r="H1127" t="s">
        <v>622</v>
      </c>
      <c r="I1127" t="s">
        <v>623</v>
      </c>
      <c r="J1127" t="s">
        <v>624</v>
      </c>
    </row>
    <row r="1132" spans="8:11">
      <c r="H1132" t="s">
        <v>628</v>
      </c>
      <c r="I1132" t="s">
        <v>629</v>
      </c>
      <c r="J1132" t="s">
        <v>630</v>
      </c>
      <c r="K1132" t="s">
        <v>631</v>
      </c>
    </row>
    <row r="1135" spans="8:11">
      <c r="H1135" t="s">
        <v>628</v>
      </c>
      <c r="I1135" t="s">
        <v>629</v>
      </c>
      <c r="J1135" t="s">
        <v>630</v>
      </c>
      <c r="K1135" t="s">
        <v>631</v>
      </c>
    </row>
    <row r="1140" spans="8:14">
      <c r="H1140" t="s">
        <v>632</v>
      </c>
      <c r="I1140" t="s">
        <v>633</v>
      </c>
      <c r="J1140" t="s">
        <v>634</v>
      </c>
      <c r="K1140" t="s">
        <v>635</v>
      </c>
      <c r="L1140" t="s">
        <v>636</v>
      </c>
      <c r="M1140" t="s">
        <v>637</v>
      </c>
      <c r="N1140" t="s">
        <v>638</v>
      </c>
    </row>
    <row r="1143" spans="8:14">
      <c r="H1143" t="s">
        <v>632</v>
      </c>
      <c r="I1143" t="s">
        <v>633</v>
      </c>
      <c r="J1143" t="s">
        <v>634</v>
      </c>
      <c r="K1143" t="s">
        <v>635</v>
      </c>
      <c r="L1143" t="s">
        <v>636</v>
      </c>
      <c r="M1143" t="s">
        <v>637</v>
      </c>
      <c r="N1143" t="s">
        <v>638</v>
      </c>
    </row>
    <row r="1148" spans="8:14">
      <c r="H1148" t="s">
        <v>640</v>
      </c>
      <c r="I1148" t="s">
        <v>641</v>
      </c>
    </row>
    <row r="1151" spans="8:14">
      <c r="H1151" t="s">
        <v>640</v>
      </c>
      <c r="I1151" t="s">
        <v>641</v>
      </c>
    </row>
    <row r="1156" spans="8:11">
      <c r="H1156" t="s">
        <v>643</v>
      </c>
      <c r="I1156" t="s">
        <v>644</v>
      </c>
      <c r="J1156" t="s">
        <v>645</v>
      </c>
    </row>
    <row r="1159" spans="8:11">
      <c r="H1159" t="s">
        <v>643</v>
      </c>
      <c r="I1159" t="s">
        <v>644</v>
      </c>
      <c r="J1159" t="s">
        <v>645</v>
      </c>
    </row>
    <row r="1164" spans="8:11">
      <c r="H1164" t="s">
        <v>647</v>
      </c>
      <c r="I1164" t="s">
        <v>648</v>
      </c>
      <c r="J1164" t="s">
        <v>649</v>
      </c>
      <c r="K1164" t="s">
        <v>650</v>
      </c>
    </row>
    <row r="1167" spans="8:11">
      <c r="H1167" t="s">
        <v>647</v>
      </c>
      <c r="I1167" t="s">
        <v>648</v>
      </c>
      <c r="J1167" t="s">
        <v>649</v>
      </c>
      <c r="K1167" t="s">
        <v>650</v>
      </c>
    </row>
    <row r="1172" spans="8:12">
      <c r="H1172" t="s">
        <v>651</v>
      </c>
      <c r="I1172" t="s">
        <v>652</v>
      </c>
      <c r="J1172" t="s">
        <v>653</v>
      </c>
      <c r="K1172" t="s">
        <v>654</v>
      </c>
    </row>
    <row r="1175" spans="8:12">
      <c r="H1175" t="s">
        <v>651</v>
      </c>
      <c r="I1175" t="s">
        <v>652</v>
      </c>
      <c r="J1175" t="s">
        <v>653</v>
      </c>
      <c r="K1175" t="s">
        <v>654</v>
      </c>
    </row>
    <row r="1180" spans="8:12">
      <c r="H1180" t="s">
        <v>656</v>
      </c>
      <c r="I1180" t="s">
        <v>657</v>
      </c>
      <c r="J1180" t="s">
        <v>658</v>
      </c>
      <c r="K1180" t="s">
        <v>659</v>
      </c>
      <c r="L1180" t="s">
        <v>660</v>
      </c>
    </row>
    <row r="1183" spans="8:12">
      <c r="H1183" t="s">
        <v>656</v>
      </c>
      <c r="I1183" t="s">
        <v>657</v>
      </c>
      <c r="J1183" t="s">
        <v>658</v>
      </c>
      <c r="K1183" t="s">
        <v>659</v>
      </c>
      <c r="L1183" t="s">
        <v>660</v>
      </c>
    </row>
    <row r="1188" spans="8:10">
      <c r="H1188" t="s">
        <v>664</v>
      </c>
      <c r="I1188" t="s">
        <v>665</v>
      </c>
      <c r="J1188" t="s">
        <v>666</v>
      </c>
    </row>
    <row r="1191" spans="8:10">
      <c r="H1191" t="s">
        <v>664</v>
      </c>
      <c r="I1191" t="s">
        <v>665</v>
      </c>
      <c r="J1191" t="s">
        <v>666</v>
      </c>
    </row>
    <row r="1196" spans="8:10">
      <c r="H1196" t="s">
        <v>668</v>
      </c>
      <c r="I1196" t="s">
        <v>669</v>
      </c>
    </row>
    <row r="1199" spans="8:10">
      <c r="H1199" t="s">
        <v>668</v>
      </c>
      <c r="I1199" t="s">
        <v>669</v>
      </c>
    </row>
    <row r="1204" spans="8:11">
      <c r="H1204" t="s">
        <v>671</v>
      </c>
      <c r="I1204" t="s">
        <v>672</v>
      </c>
      <c r="J1204" t="s">
        <v>673</v>
      </c>
      <c r="K1204" t="s">
        <v>674</v>
      </c>
    </row>
    <row r="1207" spans="8:11">
      <c r="H1207" t="s">
        <v>671</v>
      </c>
      <c r="I1207" t="s">
        <v>672</v>
      </c>
      <c r="J1207" t="s">
        <v>673</v>
      </c>
      <c r="K1207" t="s">
        <v>674</v>
      </c>
    </row>
    <row r="1212" spans="8:11">
      <c r="H1212" t="s">
        <v>676</v>
      </c>
      <c r="I1212" t="s">
        <v>677</v>
      </c>
      <c r="J1212" t="s">
        <v>678</v>
      </c>
      <c r="K1212" t="s">
        <v>679</v>
      </c>
    </row>
    <row r="1215" spans="8:11">
      <c r="H1215" t="s">
        <v>676</v>
      </c>
      <c r="I1215" t="s">
        <v>677</v>
      </c>
      <c r="J1215" t="s">
        <v>678</v>
      </c>
      <c r="K1215" t="s">
        <v>679</v>
      </c>
    </row>
    <row r="1220" spans="8:9">
      <c r="H1220" t="s">
        <v>680</v>
      </c>
    </row>
    <row r="1223" spans="8:9">
      <c r="H1223" t="s">
        <v>680</v>
      </c>
    </row>
    <row r="1228" spans="8:9">
      <c r="H1228" t="s">
        <v>681</v>
      </c>
      <c r="I1228" t="s">
        <v>682</v>
      </c>
    </row>
    <row r="1231" spans="8:9">
      <c r="H1231" t="s">
        <v>681</v>
      </c>
      <c r="I1231" t="s">
        <v>682</v>
      </c>
    </row>
    <row r="1236" spans="8:11">
      <c r="H1236" t="s">
        <v>683</v>
      </c>
      <c r="I1236" t="s">
        <v>684</v>
      </c>
    </row>
    <row r="1239" spans="8:11">
      <c r="H1239" t="s">
        <v>683</v>
      </c>
      <c r="I1239" t="s">
        <v>684</v>
      </c>
    </row>
    <row r="1244" spans="8:11">
      <c r="H1244" t="s">
        <v>686</v>
      </c>
      <c r="I1244" t="s">
        <v>687</v>
      </c>
      <c r="J1244" t="s">
        <v>688</v>
      </c>
      <c r="K1244" t="s">
        <v>689</v>
      </c>
    </row>
    <row r="1247" spans="8:11">
      <c r="H1247" t="s">
        <v>686</v>
      </c>
      <c r="I1247" t="s">
        <v>687</v>
      </c>
      <c r="J1247" t="s">
        <v>688</v>
      </c>
      <c r="K1247" t="s">
        <v>689</v>
      </c>
    </row>
    <row r="1252" spans="8:10">
      <c r="H1252" t="s">
        <v>692</v>
      </c>
    </row>
    <row r="1255" spans="8:10">
      <c r="H1255" t="s">
        <v>692</v>
      </c>
    </row>
    <row r="1260" spans="8:10">
      <c r="H1260" t="s">
        <v>694</v>
      </c>
      <c r="I1260" t="s">
        <v>695</v>
      </c>
      <c r="J1260" t="s">
        <v>696</v>
      </c>
    </row>
    <row r="1263" spans="8:10">
      <c r="H1263" t="s">
        <v>694</v>
      </c>
      <c r="I1263" t="s">
        <v>695</v>
      </c>
      <c r="J1263" t="s">
        <v>696</v>
      </c>
    </row>
    <row r="1268" spans="8:8">
      <c r="H1268" t="s">
        <v>698</v>
      </c>
    </row>
    <row r="1271" spans="8:8">
      <c r="H1271" t="s">
        <v>698</v>
      </c>
    </row>
    <row r="1276" spans="8:8">
      <c r="H1276" t="s">
        <v>699</v>
      </c>
    </row>
    <row r="1279" spans="8:8">
      <c r="H1279" t="s">
        <v>699</v>
      </c>
    </row>
    <row r="1284" spans="8:11">
      <c r="H1284" t="s">
        <v>702</v>
      </c>
      <c r="I1284" t="s">
        <v>703</v>
      </c>
    </row>
    <row r="1287" spans="8:11">
      <c r="H1287" t="s">
        <v>702</v>
      </c>
      <c r="I1287" t="s">
        <v>703</v>
      </c>
    </row>
    <row r="1292" spans="8:11">
      <c r="H1292" t="s">
        <v>705</v>
      </c>
      <c r="I1292" t="s">
        <v>706</v>
      </c>
      <c r="J1292" t="s">
        <v>707</v>
      </c>
      <c r="K1292" t="s">
        <v>708</v>
      </c>
    </row>
    <row r="1295" spans="8:11">
      <c r="H1295" t="s">
        <v>705</v>
      </c>
      <c r="I1295" t="s">
        <v>706</v>
      </c>
      <c r="J1295" t="s">
        <v>707</v>
      </c>
      <c r="K1295" t="s">
        <v>708</v>
      </c>
    </row>
    <row r="1300" spans="8:12">
      <c r="H1300" t="s">
        <v>711</v>
      </c>
      <c r="I1300" t="s">
        <v>712</v>
      </c>
      <c r="J1300" t="s">
        <v>713</v>
      </c>
      <c r="K1300" t="s">
        <v>714</v>
      </c>
      <c r="L1300" t="s">
        <v>715</v>
      </c>
    </row>
    <row r="1303" spans="8:12">
      <c r="H1303" t="s">
        <v>711</v>
      </c>
      <c r="I1303" t="s">
        <v>712</v>
      </c>
      <c r="J1303" t="s">
        <v>713</v>
      </c>
      <c r="K1303" t="s">
        <v>714</v>
      </c>
      <c r="L1303" t="s">
        <v>715</v>
      </c>
    </row>
    <row r="1308" spans="8:12">
      <c r="H1308" t="s">
        <v>718</v>
      </c>
      <c r="I1308" t="s">
        <v>719</v>
      </c>
    </row>
    <row r="1311" spans="8:12">
      <c r="H1311" t="s">
        <v>718</v>
      </c>
      <c r="I1311" t="s">
        <v>719</v>
      </c>
    </row>
    <row r="1316" spans="8:8">
      <c r="H1316" t="s">
        <v>722</v>
      </c>
    </row>
    <row r="1319" spans="8:8">
      <c r="H1319" t="s">
        <v>722</v>
      </c>
    </row>
    <row r="1324" spans="8:8">
      <c r="H1324" t="s">
        <v>724</v>
      </c>
    </row>
    <row r="1327" spans="8:8">
      <c r="H1327" t="s">
        <v>724</v>
      </c>
    </row>
    <row r="1332" spans="8:9">
      <c r="H1332" t="s">
        <v>726</v>
      </c>
      <c r="I1332" t="s">
        <v>727</v>
      </c>
    </row>
    <row r="1335" spans="8:9">
      <c r="H1335" t="s">
        <v>726</v>
      </c>
      <c r="I1335" t="s">
        <v>727</v>
      </c>
    </row>
    <row r="1340" spans="8:9">
      <c r="H1340" t="s">
        <v>730</v>
      </c>
      <c r="I1340" t="s">
        <v>731</v>
      </c>
    </row>
    <row r="1343" spans="8:9">
      <c r="H1343" t="s">
        <v>730</v>
      </c>
      <c r="I1343" t="s">
        <v>731</v>
      </c>
    </row>
    <row r="1348" spans="8:9">
      <c r="H1348" t="s">
        <v>735</v>
      </c>
      <c r="I1348" t="s">
        <v>736</v>
      </c>
    </row>
    <row r="1351" spans="8:9">
      <c r="H1351" t="s">
        <v>735</v>
      </c>
      <c r="I1351" t="s">
        <v>736</v>
      </c>
    </row>
    <row r="1356" spans="8:9">
      <c r="H1356" t="s">
        <v>739</v>
      </c>
    </row>
    <row r="1359" spans="8:9">
      <c r="H1359" t="s">
        <v>739</v>
      </c>
    </row>
    <row r="1364" spans="8:11">
      <c r="H1364" t="s">
        <v>741</v>
      </c>
      <c r="I1364" t="s">
        <v>742</v>
      </c>
      <c r="J1364" t="s">
        <v>743</v>
      </c>
      <c r="K1364" t="s">
        <v>744</v>
      </c>
    </row>
    <row r="1367" spans="8:11">
      <c r="H1367" t="s">
        <v>741</v>
      </c>
      <c r="I1367" t="s">
        <v>742</v>
      </c>
      <c r="J1367" t="s">
        <v>743</v>
      </c>
      <c r="K1367" t="s">
        <v>744</v>
      </c>
    </row>
    <row r="1372" spans="8:11">
      <c r="H1372" t="s">
        <v>746</v>
      </c>
      <c r="I1372" t="s">
        <v>747</v>
      </c>
      <c r="J1372" t="s">
        <v>748</v>
      </c>
    </row>
    <row r="1375" spans="8:11">
      <c r="H1375" t="s">
        <v>746</v>
      </c>
      <c r="I1375" t="s">
        <v>747</v>
      </c>
      <c r="J1375" t="s">
        <v>748</v>
      </c>
    </row>
    <row r="1380" spans="8:15">
      <c r="H1380" t="s">
        <v>751</v>
      </c>
      <c r="I1380" t="s">
        <v>752</v>
      </c>
      <c r="J1380" t="s">
        <v>753</v>
      </c>
      <c r="K1380" t="s">
        <v>754</v>
      </c>
      <c r="L1380" t="s">
        <v>755</v>
      </c>
      <c r="M1380" t="s">
        <v>756</v>
      </c>
    </row>
    <row r="1383" spans="8:15">
      <c r="H1383" t="s">
        <v>751</v>
      </c>
      <c r="I1383" t="s">
        <v>752</v>
      </c>
      <c r="J1383" t="s">
        <v>753</v>
      </c>
      <c r="K1383" t="s">
        <v>754</v>
      </c>
      <c r="L1383" t="s">
        <v>755</v>
      </c>
      <c r="M1383" t="s">
        <v>756</v>
      </c>
    </row>
    <row r="1388" spans="8:15">
      <c r="H1388" t="s">
        <v>758</v>
      </c>
      <c r="I1388" t="s">
        <v>759</v>
      </c>
      <c r="J1388" t="s">
        <v>760</v>
      </c>
      <c r="K1388" t="s">
        <v>761</v>
      </c>
      <c r="L1388" t="s">
        <v>762</v>
      </c>
      <c r="M1388" t="s">
        <v>763</v>
      </c>
      <c r="N1388" t="s">
        <v>764</v>
      </c>
      <c r="O1388" t="s">
        <v>765</v>
      </c>
    </row>
    <row r="1391" spans="8:15">
      <c r="H1391" t="s">
        <v>758</v>
      </c>
      <c r="I1391" t="s">
        <v>759</v>
      </c>
      <c r="J1391" t="s">
        <v>760</v>
      </c>
      <c r="K1391" t="s">
        <v>761</v>
      </c>
      <c r="L1391" t="s">
        <v>762</v>
      </c>
      <c r="M1391" t="s">
        <v>763</v>
      </c>
      <c r="N1391" t="s">
        <v>764</v>
      </c>
      <c r="O1391" t="s">
        <v>765</v>
      </c>
    </row>
    <row r="1396" spans="8:8">
      <c r="H1396" t="s">
        <v>766</v>
      </c>
    </row>
    <row r="1399" spans="8:8">
      <c r="H1399" t="s">
        <v>766</v>
      </c>
    </row>
    <row r="1404" spans="8:8">
      <c r="H1404" t="s">
        <v>767</v>
      </c>
    </row>
    <row r="1407" spans="8:8">
      <c r="H1407" t="s">
        <v>767</v>
      </c>
    </row>
    <row r="1412" spans="8:13">
      <c r="H1412" t="s">
        <v>771</v>
      </c>
      <c r="I1412" t="s">
        <v>772</v>
      </c>
      <c r="J1412" t="s">
        <v>773</v>
      </c>
      <c r="K1412" t="s">
        <v>774</v>
      </c>
    </row>
    <row r="1415" spans="8:13">
      <c r="H1415" t="s">
        <v>771</v>
      </c>
      <c r="I1415" t="s">
        <v>772</v>
      </c>
      <c r="J1415" t="s">
        <v>773</v>
      </c>
      <c r="K1415" t="s">
        <v>774</v>
      </c>
    </row>
    <row r="1420" spans="8:13">
      <c r="H1420" t="s">
        <v>775</v>
      </c>
      <c r="I1420" t="s">
        <v>776</v>
      </c>
      <c r="J1420" t="s">
        <v>777</v>
      </c>
      <c r="K1420" t="s">
        <v>778</v>
      </c>
      <c r="L1420" t="s">
        <v>779</v>
      </c>
      <c r="M1420" t="s">
        <v>780</v>
      </c>
    </row>
    <row r="1423" spans="8:13">
      <c r="H1423" t="s">
        <v>775</v>
      </c>
      <c r="I1423" t="s">
        <v>776</v>
      </c>
      <c r="J1423" t="s">
        <v>777</v>
      </c>
      <c r="K1423" t="s">
        <v>778</v>
      </c>
      <c r="L1423" t="s">
        <v>779</v>
      </c>
      <c r="M1423" t="s">
        <v>780</v>
      </c>
    </row>
    <row r="1428" spans="8:16">
      <c r="H1428" t="s">
        <v>782</v>
      </c>
    </row>
    <row r="1431" spans="8:16">
      <c r="H1431" t="s">
        <v>782</v>
      </c>
    </row>
    <row r="1436" spans="8:16">
      <c r="H1436" t="s">
        <v>785</v>
      </c>
      <c r="I1436" t="s">
        <v>786</v>
      </c>
      <c r="J1436" t="s">
        <v>787</v>
      </c>
      <c r="K1436" t="s">
        <v>788</v>
      </c>
      <c r="L1436" t="s">
        <v>789</v>
      </c>
      <c r="M1436" t="s">
        <v>790</v>
      </c>
      <c r="N1436" t="s">
        <v>791</v>
      </c>
      <c r="O1436" t="s">
        <v>792</v>
      </c>
      <c r="P1436" t="s">
        <v>793</v>
      </c>
    </row>
    <row r="1439" spans="8:16">
      <c r="H1439" t="s">
        <v>785</v>
      </c>
      <c r="I1439" t="s">
        <v>786</v>
      </c>
      <c r="J1439" t="s">
        <v>787</v>
      </c>
      <c r="K1439" t="s">
        <v>788</v>
      </c>
      <c r="L1439" t="s">
        <v>789</v>
      </c>
      <c r="M1439" t="s">
        <v>790</v>
      </c>
      <c r="N1439" t="s">
        <v>791</v>
      </c>
      <c r="O1439" t="s">
        <v>792</v>
      </c>
      <c r="P1439" t="s">
        <v>793</v>
      </c>
    </row>
    <row r="1444" spans="8:16">
      <c r="H1444" t="s">
        <v>796</v>
      </c>
      <c r="I1444" t="s">
        <v>797</v>
      </c>
      <c r="J1444" t="s">
        <v>798</v>
      </c>
      <c r="K1444" t="s">
        <v>799</v>
      </c>
      <c r="L1444" t="s">
        <v>800</v>
      </c>
      <c r="M1444" t="s">
        <v>801</v>
      </c>
      <c r="N1444" t="s">
        <v>802</v>
      </c>
      <c r="O1444" t="s">
        <v>803</v>
      </c>
      <c r="P1444" t="s">
        <v>804</v>
      </c>
    </row>
    <row r="1447" spans="8:16">
      <c r="H1447" t="s">
        <v>796</v>
      </c>
      <c r="I1447" t="s">
        <v>797</v>
      </c>
      <c r="J1447" t="s">
        <v>798</v>
      </c>
      <c r="K1447" t="s">
        <v>799</v>
      </c>
      <c r="L1447" t="s">
        <v>800</v>
      </c>
      <c r="M1447" t="s">
        <v>801</v>
      </c>
      <c r="N1447" t="s">
        <v>802</v>
      </c>
      <c r="O1447" t="s">
        <v>803</v>
      </c>
      <c r="P1447" t="s">
        <v>804</v>
      </c>
    </row>
    <row r="1452" spans="8:16">
      <c r="H1452" t="s">
        <v>807</v>
      </c>
      <c r="I1452" t="s">
        <v>808</v>
      </c>
      <c r="J1452" t="s">
        <v>809</v>
      </c>
    </row>
    <row r="1455" spans="8:16">
      <c r="H1455" t="s">
        <v>807</v>
      </c>
      <c r="I1455" t="s">
        <v>808</v>
      </c>
      <c r="J1455" t="s">
        <v>809</v>
      </c>
    </row>
    <row r="1460" spans="8:12">
      <c r="H1460" t="s">
        <v>812</v>
      </c>
      <c r="I1460" t="s">
        <v>813</v>
      </c>
      <c r="J1460" t="s">
        <v>814</v>
      </c>
      <c r="K1460" t="s">
        <v>815</v>
      </c>
      <c r="L1460" t="s">
        <v>816</v>
      </c>
    </row>
    <row r="1463" spans="8:12">
      <c r="H1463" t="s">
        <v>812</v>
      </c>
      <c r="I1463" t="s">
        <v>813</v>
      </c>
      <c r="J1463" t="s">
        <v>814</v>
      </c>
      <c r="K1463" t="s">
        <v>815</v>
      </c>
      <c r="L1463" t="s">
        <v>816</v>
      </c>
    </row>
    <row r="1468" spans="8:12">
      <c r="H1468" t="s">
        <v>819</v>
      </c>
      <c r="I1468" t="s">
        <v>820</v>
      </c>
    </row>
    <row r="1471" spans="8:12">
      <c r="H1471" t="s">
        <v>819</v>
      </c>
      <c r="I1471" t="s">
        <v>820</v>
      </c>
    </row>
    <row r="1476" spans="8:12">
      <c r="H1476" t="s">
        <v>823</v>
      </c>
      <c r="I1476" t="s">
        <v>824</v>
      </c>
      <c r="J1476" t="s">
        <v>825</v>
      </c>
      <c r="K1476" t="s">
        <v>826</v>
      </c>
      <c r="L1476" t="s">
        <v>827</v>
      </c>
    </row>
    <row r="1479" spans="8:12">
      <c r="H1479" t="s">
        <v>823</v>
      </c>
      <c r="I1479" t="s">
        <v>824</v>
      </c>
      <c r="J1479" t="s">
        <v>825</v>
      </c>
      <c r="K1479" t="s">
        <v>826</v>
      </c>
      <c r="L1479" t="s">
        <v>827</v>
      </c>
    </row>
    <row r="1484" spans="8:12">
      <c r="H1484" t="s">
        <v>830</v>
      </c>
      <c r="I1484" t="s">
        <v>831</v>
      </c>
      <c r="J1484" t="s">
        <v>832</v>
      </c>
      <c r="K1484" t="s">
        <v>833</v>
      </c>
      <c r="L1484" t="s">
        <v>834</v>
      </c>
    </row>
    <row r="1487" spans="8:12">
      <c r="H1487" t="s">
        <v>830</v>
      </c>
      <c r="I1487" t="s">
        <v>831</v>
      </c>
      <c r="J1487" t="s">
        <v>832</v>
      </c>
      <c r="K1487" t="s">
        <v>833</v>
      </c>
      <c r="L1487" t="s">
        <v>834</v>
      </c>
    </row>
    <row r="1492" spans="8:14">
      <c r="H1492" t="s">
        <v>837</v>
      </c>
      <c r="I1492" t="s">
        <v>838</v>
      </c>
      <c r="J1492" t="s">
        <v>839</v>
      </c>
      <c r="K1492" t="s">
        <v>840</v>
      </c>
      <c r="L1492" t="s">
        <v>841</v>
      </c>
      <c r="M1492" t="s">
        <v>842</v>
      </c>
    </row>
    <row r="1495" spans="8:14">
      <c r="H1495" t="s">
        <v>837</v>
      </c>
      <c r="I1495" t="s">
        <v>838</v>
      </c>
      <c r="J1495" t="s">
        <v>839</v>
      </c>
      <c r="K1495" t="s">
        <v>840</v>
      </c>
      <c r="L1495" t="s">
        <v>841</v>
      </c>
      <c r="M1495" t="s">
        <v>842</v>
      </c>
    </row>
    <row r="1500" spans="8:14">
      <c r="H1500" t="s">
        <v>845</v>
      </c>
      <c r="I1500" t="s">
        <v>846</v>
      </c>
      <c r="J1500" t="s">
        <v>847</v>
      </c>
      <c r="K1500" t="s">
        <v>848</v>
      </c>
      <c r="L1500" t="s">
        <v>849</v>
      </c>
      <c r="M1500" t="s">
        <v>850</v>
      </c>
      <c r="N1500" t="s">
        <v>851</v>
      </c>
    </row>
    <row r="1503" spans="8:14">
      <c r="H1503" t="s">
        <v>845</v>
      </c>
      <c r="I1503" t="s">
        <v>846</v>
      </c>
      <c r="J1503" t="s">
        <v>847</v>
      </c>
      <c r="K1503" t="s">
        <v>848</v>
      </c>
      <c r="L1503" t="s">
        <v>849</v>
      </c>
      <c r="M1503" t="s">
        <v>850</v>
      </c>
      <c r="N1503" t="s">
        <v>851</v>
      </c>
    </row>
    <row r="1508" spans="8:12">
      <c r="H1508" t="s">
        <v>853</v>
      </c>
      <c r="I1508" t="s">
        <v>854</v>
      </c>
      <c r="J1508" t="s">
        <v>855</v>
      </c>
      <c r="K1508" t="s">
        <v>856</v>
      </c>
      <c r="L1508" t="s">
        <v>857</v>
      </c>
    </row>
    <row r="1511" spans="8:12">
      <c r="H1511" t="s">
        <v>853</v>
      </c>
      <c r="I1511" t="s">
        <v>854</v>
      </c>
      <c r="J1511" t="s">
        <v>855</v>
      </c>
      <c r="K1511" t="s">
        <v>856</v>
      </c>
      <c r="L1511" t="s">
        <v>857</v>
      </c>
    </row>
    <row r="1516" spans="8:12">
      <c r="H1516" t="s">
        <v>860</v>
      </c>
      <c r="I1516" t="s">
        <v>861</v>
      </c>
      <c r="J1516" t="s">
        <v>862</v>
      </c>
      <c r="K1516" t="s">
        <v>863</v>
      </c>
    </row>
    <row r="1519" spans="8:12">
      <c r="H1519" t="s">
        <v>860</v>
      </c>
      <c r="I1519" t="s">
        <v>861</v>
      </c>
      <c r="J1519" t="s">
        <v>862</v>
      </c>
      <c r="K1519" t="s">
        <v>863</v>
      </c>
    </row>
    <row r="1524" spans="8:12">
      <c r="H1524" t="s">
        <v>865</v>
      </c>
      <c r="I1524" t="s">
        <v>866</v>
      </c>
      <c r="J1524" t="s">
        <v>867</v>
      </c>
      <c r="K1524" t="s">
        <v>868</v>
      </c>
      <c r="L1524" t="s">
        <v>869</v>
      </c>
    </row>
    <row r="1527" spans="8:12">
      <c r="H1527" t="s">
        <v>865</v>
      </c>
      <c r="I1527" t="s">
        <v>866</v>
      </c>
      <c r="J1527" t="s">
        <v>867</v>
      </c>
      <c r="K1527" t="s">
        <v>868</v>
      </c>
      <c r="L1527" t="s">
        <v>869</v>
      </c>
    </row>
    <row r="1532" spans="8:12">
      <c r="H1532" t="s">
        <v>871</v>
      </c>
      <c r="I1532" t="s">
        <v>872</v>
      </c>
      <c r="J1532" t="s">
        <v>873</v>
      </c>
    </row>
    <row r="1535" spans="8:12">
      <c r="H1535" t="s">
        <v>871</v>
      </c>
      <c r="I1535" t="s">
        <v>872</v>
      </c>
      <c r="J1535" t="s">
        <v>873</v>
      </c>
    </row>
    <row r="1540" spans="8:12">
      <c r="H1540" t="s">
        <v>874</v>
      </c>
      <c r="I1540" t="s">
        <v>875</v>
      </c>
      <c r="J1540" t="s">
        <v>876</v>
      </c>
      <c r="K1540" t="s">
        <v>877</v>
      </c>
    </row>
    <row r="1543" spans="8:12">
      <c r="H1543" t="s">
        <v>874</v>
      </c>
      <c r="I1543" t="s">
        <v>875</v>
      </c>
      <c r="J1543" t="s">
        <v>876</v>
      </c>
      <c r="K1543" t="s">
        <v>877</v>
      </c>
    </row>
    <row r="1548" spans="8:12">
      <c r="H1548" t="s">
        <v>878</v>
      </c>
      <c r="I1548" t="s">
        <v>879</v>
      </c>
      <c r="J1548" t="s">
        <v>880</v>
      </c>
      <c r="K1548" t="s">
        <v>881</v>
      </c>
      <c r="L1548" t="s">
        <v>882</v>
      </c>
    </row>
    <row r="1551" spans="8:12">
      <c r="H1551" t="s">
        <v>878</v>
      </c>
      <c r="I1551" t="s">
        <v>879</v>
      </c>
      <c r="J1551" t="s">
        <v>880</v>
      </c>
      <c r="K1551" t="s">
        <v>881</v>
      </c>
      <c r="L1551" t="s">
        <v>882</v>
      </c>
    </row>
    <row r="1556" spans="8:11">
      <c r="H1556" t="s">
        <v>883</v>
      </c>
    </row>
    <row r="1559" spans="8:11">
      <c r="H1559" t="s">
        <v>883</v>
      </c>
    </row>
    <row r="1564" spans="8:11">
      <c r="H1564" t="s">
        <v>887</v>
      </c>
      <c r="I1564" t="s">
        <v>888</v>
      </c>
      <c r="J1564" t="s">
        <v>889</v>
      </c>
      <c r="K1564" t="s">
        <v>890</v>
      </c>
    </row>
    <row r="1567" spans="8:11">
      <c r="H1567" t="s">
        <v>887</v>
      </c>
      <c r="I1567" t="s">
        <v>888</v>
      </c>
      <c r="J1567" t="s">
        <v>889</v>
      </c>
      <c r="K1567" t="s">
        <v>890</v>
      </c>
    </row>
    <row r="1572" spans="8:12">
      <c r="H1572" t="s">
        <v>892</v>
      </c>
      <c r="I1572" t="s">
        <v>893</v>
      </c>
      <c r="J1572" t="s">
        <v>894</v>
      </c>
      <c r="K1572" t="s">
        <v>895</v>
      </c>
      <c r="L1572" t="s">
        <v>896</v>
      </c>
    </row>
    <row r="1575" spans="8:12">
      <c r="H1575" t="s">
        <v>892</v>
      </c>
      <c r="I1575" t="s">
        <v>893</v>
      </c>
      <c r="J1575" t="s">
        <v>894</v>
      </c>
      <c r="K1575" t="s">
        <v>895</v>
      </c>
      <c r="L1575" t="s">
        <v>896</v>
      </c>
    </row>
    <row r="1580" spans="8:12">
      <c r="H1580" t="s">
        <v>898</v>
      </c>
    </row>
    <row r="1583" spans="8:12">
      <c r="H1583" t="s">
        <v>898</v>
      </c>
    </row>
    <row r="1588" spans="8:10">
      <c r="H1588" t="s">
        <v>901</v>
      </c>
      <c r="I1588" t="s">
        <v>902</v>
      </c>
      <c r="J1588" t="s">
        <v>903</v>
      </c>
    </row>
    <row r="1591" spans="8:10">
      <c r="H1591" t="s">
        <v>901</v>
      </c>
      <c r="I1591" t="s">
        <v>902</v>
      </c>
      <c r="J1591" t="s">
        <v>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Didriksons</vt:lpstr>
      <vt:lpstr>PRODUCTS_STYLES_ANR_REF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2024-02-21T11:53:02Z</dcterms:created>
  <dcterms:modified xsi:type="dcterms:W3CDTF">2025-07-31T10:01:26Z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UNG_STOCKNUMBER">
    <vt:lpwstr>HQ_DHL_SE</vt:lpwstr>
  </property>
  <property fmtid="{D5CDD505-2E9C-101B-9397-08002B2CF9AE}" pid="3" name="GUNG_INPUT_SHEETS">
    <vt:lpwstr>PRODUCTS</vt:lpwstr>
  </property>
</Properties>
</file>